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56" windowHeight="11532" activeTab="1"/>
  </bookViews>
  <sheets>
    <sheet name="1 Доходы (2)" sheetId="1" r:id="rId1"/>
    <sheet name="Лист1" sheetId="2" r:id="rId2"/>
  </sheets>
  <definedNames>
    <definedName name="_xlnm.Print_Titles" localSheetId="0">'1 Доходы (2)'!$5:$5</definedName>
    <definedName name="_xlnm.Print_Area" localSheetId="0">'1 Доходы (2)'!$A$1:$E$86</definedName>
  </definedNames>
  <calcPr fullCalcOnLoad="1"/>
</workbook>
</file>

<file path=xl/sharedStrings.xml><?xml version="1.0" encoding="utf-8"?>
<sst xmlns="http://schemas.openxmlformats.org/spreadsheetml/2006/main" count="170" uniqueCount="96">
  <si>
    <t>остатки бюджетных ассигнований дорожных фондов, не использованные в отчетном финансовом году</t>
  </si>
  <si>
    <t>акцизы на автомобильное топливо, подлежащие зачислению в бюджет муниципального образования</t>
  </si>
  <si>
    <t>Другие источники, определенные нормативно-правовым актом о создании муниципального дорожного фонда , в том числе:</t>
  </si>
  <si>
    <t>1.</t>
  </si>
  <si>
    <t>1.1.</t>
  </si>
  <si>
    <t>1.2.</t>
  </si>
  <si>
    <t>1.2.1.</t>
  </si>
  <si>
    <t>1.2.2.</t>
  </si>
  <si>
    <t>1.2.3.</t>
  </si>
  <si>
    <t>в том числе по направлениям:</t>
  </si>
  <si>
    <t>2.</t>
  </si>
  <si>
    <t>2.1.</t>
  </si>
  <si>
    <t>2.1.1.</t>
  </si>
  <si>
    <t>2.1.2.</t>
  </si>
  <si>
    <t>другие (расшифровать)</t>
  </si>
  <si>
    <t>Расходы дорожных фондов, в том числе на:</t>
  </si>
  <si>
    <t>реконструкцию сети автомобильных дорог общего пользования и искусственных сооружений на них</t>
  </si>
  <si>
    <t>2.1.3.</t>
  </si>
  <si>
    <t>2.1.4.</t>
  </si>
  <si>
    <t>2.1.6.</t>
  </si>
  <si>
    <t>поступления межбюджетных трансфертов из бюджетов других уровней на софинансирование расходов на поддержку дорожного хозяйства</t>
  </si>
  <si>
    <t>(наименование городского округа, муниципального района)</t>
  </si>
  <si>
    <t xml:space="preserve">капитальный ремонт сети автомобильных дорог общего пользования и искусственных сооружений на них </t>
  </si>
  <si>
    <t>Всего расходов по подразделу 0409 "Дорожное хозяйство (дорожные фонды)"</t>
  </si>
  <si>
    <t xml:space="preserve">проектирование сети автомобильных дорог общего пользования и искусственных сооружений на них </t>
  </si>
  <si>
    <t>Отчет о расходовании средств дорожного фонда</t>
  </si>
  <si>
    <t xml:space="preserve">                       </t>
  </si>
  <si>
    <t xml:space="preserve">Дорожные фонды  </t>
  </si>
  <si>
    <t>строительство сети автомобильных дорог общего пользования и искусственных сооружений на них, в том числе:</t>
  </si>
  <si>
    <t>Наименование</t>
  </si>
  <si>
    <t>Объем доходов бюджета, направляемых в дорожный фонд в соответствии с нормативно-правовым актом о создании дорожного фонда, из них:</t>
  </si>
  <si>
    <t>в т.ч. средства областного бюджета</t>
  </si>
  <si>
    <t>Администрация городского округа город Михайловка Волгоградской области</t>
  </si>
  <si>
    <t>ремонт сети автомобильных дорог общего пользования и искусственных сооружений на них, в том числе:</t>
  </si>
  <si>
    <t xml:space="preserve">город Михайловка Волгоградской области       _______________________________                                               </t>
  </si>
  <si>
    <t>Приобретение коммунальной техники</t>
  </si>
  <si>
    <t>Содержание сети автомобильных дорог общего пользования и искусственных сооружений на них, в том числе:</t>
  </si>
  <si>
    <t xml:space="preserve">Зам.начальника отдела ЖК и ГХ                               _______________________________                                              </t>
  </si>
  <si>
    <t>Ю.С. Чеботарева</t>
  </si>
  <si>
    <t>Ремонт асфальтобетонного покрытия автомобильной дороги по ул.Обороны (от ул.Гоголя до автодороги "Завод-Карьер") городского округа город Михайловка Волгоградской области</t>
  </si>
  <si>
    <t>Ремонт асфальтобетонного покрытия автомобильной дороги по ул.П.Морозова (от ул.Тельмана до ул.Брестская) городского округа город Михайловка Волгоградской области</t>
  </si>
  <si>
    <t>Ремонт асфальтобетонного покрытия автомобильной дороги по ул.К.Маркса (от ул.Миронова до ул.Коммуны) городского округа город Михайловка Волгоградской области</t>
  </si>
  <si>
    <t>Ремонт асфальтобетонного покрытия автомобильной дороги по ул.Ленина (от ул.Блинова до ул.Коммуны) городского округа город Михайловка Волгоградской области</t>
  </si>
  <si>
    <t>Ремонт асфальтобетонного покрытия автомобильной дороги по ул.Мичурина (от ул.Обороны до ул.Серафимовича) городского округа город Михайловка Волгоградской области</t>
  </si>
  <si>
    <t>Ремонт асфальтобетонного покрытия автомобильной дороги по ул.Мира (от ул.Коммуны до ул.Народная) городского округа город Михайловка Волгоградской области</t>
  </si>
  <si>
    <t>Ремонт асфальтобетонного покрытия автомобильной дороги с водоотведением по ул.Краснопитерская (от ул.Мичурина до ул.Парковая) городского округа город Михайловка Волгоградской области</t>
  </si>
  <si>
    <t>Ремонт асфальтобетонного покрытия автомобильной дороги по ул.Коммуны (от  ул.Гоголя до ул.Речная) городского округа город Михайловка Волгоградской области</t>
  </si>
  <si>
    <t xml:space="preserve">Арчединская сельская территория </t>
  </si>
  <si>
    <t>Ремонт асфальтобетонного покрытия автомобильной дороги по ул.Украинская (от ул.Обороны до ул.Коммуны)</t>
  </si>
  <si>
    <t>Подъезд к медицинским учреждениям городского округа город Михайловка по ул.Некрасова (от ул.Мичурина до ул.Магистральная)</t>
  </si>
  <si>
    <t xml:space="preserve">Карагичевская сельская территория </t>
  </si>
  <si>
    <t xml:space="preserve">Безымянская сельская территория </t>
  </si>
  <si>
    <t xml:space="preserve">Раковская сельская территория </t>
  </si>
  <si>
    <t xml:space="preserve">Отрадненская сельская территория </t>
  </si>
  <si>
    <t>2.1.5.</t>
  </si>
  <si>
    <t xml:space="preserve">Содержание дорог городских территорий </t>
  </si>
  <si>
    <t>Устройство пешеходного перехода</t>
  </si>
  <si>
    <t>Приобретение специальной техники для обеспечения первичных мер пожарной безопасности</t>
  </si>
  <si>
    <t>Обслуживание специальной техники</t>
  </si>
  <si>
    <t>Утвержденные бюджетные назначения, тыс.руб.</t>
  </si>
  <si>
    <t>Исполнено, тыс.руб.</t>
  </si>
  <si>
    <t>Выполнены работы, тыс.руб.</t>
  </si>
  <si>
    <t>х</t>
  </si>
  <si>
    <t>Целевая субсидия на оплату кредиторской задолженности за 2022 год</t>
  </si>
  <si>
    <t>Реализация мероприятий в сфере дорожной деятельности с целью организации освещения улично-дорожной сети</t>
  </si>
  <si>
    <t>по состоянию на 01.07.2023г.</t>
  </si>
  <si>
    <t xml:space="preserve">Ремонт автомобильных дорог по ул.Молодежная (от ул.Первомайская до ул.Донская) и ул.Чекунова (от ул.Набережная до пер.Почтовый) в п.Отрадное городского округа город Михайловка Волгоградской области </t>
  </si>
  <si>
    <t>Себровская территория</t>
  </si>
  <si>
    <t>Содержание дорог сельских территорий,  в том числе:</t>
  </si>
  <si>
    <t xml:space="preserve">Ремонт асфальтобетонного покрытия автомобильной дороги по ул. Пархоменко (от ул. П. Морозова до ул. Карельская) городского округа город Михайловка Волгоградской области </t>
  </si>
  <si>
    <t>Ремонт асфальтобетонного покрытия автомобильной дороги по ул. Народная (от ул. Ленина до ул. Гоголя) городского округа город Михайловка Волгоградской области</t>
  </si>
  <si>
    <t xml:space="preserve">Глава  городского округа </t>
  </si>
  <si>
    <t>А.В.Тюрин</t>
  </si>
  <si>
    <t xml:space="preserve">Содержание дорог городской территории </t>
  </si>
  <si>
    <t>Подъезд к медицинским учреждениям городского округа город Михайловка по ул.Некрасова (от ул.Мичурина до ул.Магистральная) (за счет средств областного бюджета)</t>
  </si>
  <si>
    <t>Ремонт асфальтобетонного покрытия автомобильной дороги по ул.Украинская (от ул.Обороны до ул.Коммуны) (за счет средств областного бюджета)</t>
  </si>
  <si>
    <t>Устройство пешеходного перехода (за счет средств областного бюджета)</t>
  </si>
  <si>
    <t>Ремонт асфальтобетонного покрытия автомобильной дороги по ул.Обороны (от ул.Гоголя до автодороги "Завод-Карьер") городского округа город Михайловка Волгоградской области (за счет средств областного бюджета)</t>
  </si>
  <si>
    <t>Ремонт асфальтобетонного покрытия автомобильной дороги по ул.П.Морозова (от ул.Тельмана до ул.Брестская) городского округа город Михайловка Волгоградской области (за счет средств областного бюджета)</t>
  </si>
  <si>
    <t>Ремонт асфальтобетонного покрытия автомобильной дороги по ул.К.Маркса (от ул.Миронова до ул.Коммуны) городского округа город Михайловка Волгоградской области (за счет средств областного бюджета)</t>
  </si>
  <si>
    <t>Ремонт асфальтобетонного покрытия автомобильной дороги по ул.Ленина (от ул.Блинова до ул.Коммуны) городского округа город Михайловка Волгоградской области (за счет средств областного бюджета)</t>
  </si>
  <si>
    <t>Ремонт асфальтобетонного покрытия автомобильной дороги по ул.Мичурина (от ул.Обороны до ул.Серафимовича) городского округа город Михайловка Волгоградской области (за счет средств областного бюджета)</t>
  </si>
  <si>
    <t>Ремонт асфальтобетонного покрытия автомобильной дороги по ул.Мира (от ул.Коммуны до ул.Народная) городского округа город Михайловка Волгоградской области (за счет средств областного бюджета)</t>
  </si>
  <si>
    <t>Ремонт асфальтобетонного покрытия автомобильной дороги по ул. Пархоменко (от ул. П. Морозова до ул. Карельская) городского округа город Михайловка Волгоградской области  (за счет средств областного бюджета)</t>
  </si>
  <si>
    <t>Ремонт асфальтобетонного покрытия автомобильной дороги по ул. Народная (от ул. Ленина до ул. Гоголя) городского округа город Михайловка Волгоградской области  (за счет средств областного бюджета)</t>
  </si>
  <si>
    <t>Ремонт автомобильных дорог по ул.Молодежная (от ул.Первомайская до ул.Донская) и ул.Чекунова (от ул.Набережная до пер.Почтовый) в п.Отрадное городского округа город Михайловка Волгоградской области (за счет средств областного бюджета)</t>
  </si>
  <si>
    <t>Содержание дорог сельских территорий (за счет средств областного бюджета),  в том числе:</t>
  </si>
  <si>
    <t>Приобретение специальной техники для обеспечения первичных мер пожарной безопасности (за счет средств областного бюджета)</t>
  </si>
  <si>
    <t>Обслуживание специальной техники (за счет средств областного бюджета)</t>
  </si>
  <si>
    <t>Реализация мероприятий в сфере дорожной деятельности с целью организации освещения улично-дорожной сети (за счет средств областного бюджета)</t>
  </si>
  <si>
    <t xml:space="preserve">Начальник отдела ЖК и ГХ                               _______________________________                                              </t>
  </si>
  <si>
    <t>И.В. Бахолдина</t>
  </si>
  <si>
    <t>Приобретение коммунальной техники (за счет средств областного бюджета)</t>
  </si>
  <si>
    <t xml:space="preserve">Вр.и.о главы  городского округа </t>
  </si>
  <si>
    <t>О.Ю. Дьякова</t>
  </si>
  <si>
    <t>по состоянию на 01.10.2023г.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</si>
</sst>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_);_(* \(#,##0\);_(* &quot;-&quot;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&quot;$&quot;* #,##0.00_);_(&quot;$&quot;* \(#,##0.00\);_(&quot;$&quot;* &quot;-&quot;??_);_(@_)"/>
    <numFmt numFmtId="190" formatCode="[$-10419]#,##0.00"/>
    <numFmt numFmtId="191" formatCode="[$-10419]###\ ###\ ###\ ###\ ##0.00"/>
  </numFmts>
  <fonts count="59">
    <font>
      <sz val="11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Arial Cyr"/>
      <family val="0"/>
    </font>
    <font>
      <b/>
      <i/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" fillId="0" borderId="0">
      <alignment/>
      <protection/>
    </xf>
    <xf numFmtId="0" fontId="50" fillId="0" borderId="0" applyNumberFormat="0" applyFill="0" applyBorder="0" applyAlignment="0" applyProtection="0"/>
    <xf numFmtId="179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55" applyNumberFormat="1" applyFont="1" applyBorder="1" applyAlignment="1">
      <alignment horizontal="left" wrapText="1" indent="1"/>
      <protection/>
    </xf>
    <xf numFmtId="0" fontId="6" fillId="0" borderId="10" xfId="55" applyNumberFormat="1" applyFont="1" applyBorder="1" applyAlignment="1">
      <alignment horizontal="left" wrapText="1"/>
      <protection/>
    </xf>
    <xf numFmtId="0" fontId="3" fillId="0" borderId="10" xfId="55" applyNumberFormat="1" applyFont="1" applyBorder="1" applyAlignment="1">
      <alignment horizontal="left" vertical="center" wrapText="1" indent="1"/>
      <protection/>
    </xf>
    <xf numFmtId="0" fontId="3" fillId="0" borderId="10" xfId="55" applyNumberFormat="1" applyFont="1" applyBorder="1" applyAlignment="1">
      <alignment horizontal="left" vertical="center" wrapText="1" indent="2"/>
      <protection/>
    </xf>
    <xf numFmtId="180" fontId="3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NumberFormat="1" applyFont="1" applyBorder="1" applyAlignment="1" applyProtection="1">
      <alignment horizontal="left" vertical="center" wrapText="1" indent="2"/>
      <protection locked="0"/>
    </xf>
    <xf numFmtId="0" fontId="8" fillId="0" borderId="0" xfId="0" applyFont="1" applyAlignment="1">
      <alignment/>
    </xf>
    <xf numFmtId="0" fontId="9" fillId="0" borderId="10" xfId="55" applyNumberFormat="1" applyFont="1" applyBorder="1" applyAlignment="1">
      <alignment horizontal="left" vertical="top" wrapText="1" indent="1"/>
      <protection/>
    </xf>
    <xf numFmtId="0" fontId="9" fillId="0" borderId="10" xfId="55" applyNumberFormat="1" applyFont="1" applyBorder="1" applyAlignment="1">
      <alignment horizontal="left" vertical="top" wrapText="1"/>
      <protection/>
    </xf>
    <xf numFmtId="180" fontId="9" fillId="0" borderId="10" xfId="55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3" fillId="0" borderId="10" xfId="55" applyNumberFormat="1" applyFont="1" applyBorder="1" applyAlignment="1">
      <alignment horizontal="left" vertical="top" wrapText="1" indent="1"/>
      <protection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8" borderId="10" xfId="55" applyNumberFormat="1" applyFont="1" applyFill="1" applyBorder="1" applyAlignment="1">
      <alignment horizontal="left" vertical="top" wrapText="1" indent="1"/>
      <protection/>
    </xf>
    <xf numFmtId="0" fontId="6" fillId="8" borderId="10" xfId="55" applyNumberFormat="1" applyFont="1" applyFill="1" applyBorder="1" applyAlignment="1">
      <alignment horizontal="left" vertical="center" wrapText="1"/>
      <protection/>
    </xf>
    <xf numFmtId="0" fontId="6" fillId="9" borderId="10" xfId="55" applyNumberFormat="1" applyFont="1" applyFill="1" applyBorder="1" applyAlignment="1">
      <alignment horizontal="left" vertical="top" wrapText="1" indent="1"/>
      <protection/>
    </xf>
    <xf numFmtId="0" fontId="6" fillId="9" borderId="10" xfId="55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13" borderId="10" xfId="55" applyNumberFormat="1" applyFont="1" applyFill="1" applyBorder="1" applyAlignment="1">
      <alignment horizontal="left" vertical="top" wrapText="1" indent="1"/>
      <protection/>
    </xf>
    <xf numFmtId="0" fontId="56" fillId="13" borderId="10" xfId="55" applyNumberFormat="1" applyFont="1" applyFill="1" applyBorder="1" applyAlignment="1">
      <alignment horizontal="left" vertical="top" wrapText="1" indent="1"/>
      <protection/>
    </xf>
    <xf numFmtId="0" fontId="56" fillId="12" borderId="1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6" fillId="0" borderId="0" xfId="55" applyNumberFormat="1" applyFont="1" applyBorder="1" applyAlignment="1">
      <alignment horizontal="left" vertical="center" wrapText="1" indent="1"/>
      <protection/>
    </xf>
    <xf numFmtId="0" fontId="56" fillId="0" borderId="0" xfId="55" applyNumberFormat="1" applyFont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55" applyNumberFormat="1" applyFont="1" applyBorder="1" applyAlignment="1">
      <alignment horizontal="left" vertical="center" wrapText="1" indent="2"/>
      <protection/>
    </xf>
    <xf numFmtId="180" fontId="54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6" fillId="0" borderId="0" xfId="55" applyNumberFormat="1" applyFont="1" applyBorder="1" applyAlignment="1">
      <alignment horizontal="left" vertical="center" wrapText="1"/>
      <protection/>
    </xf>
    <xf numFmtId="0" fontId="6" fillId="10" borderId="10" xfId="55" applyNumberFormat="1" applyFont="1" applyFill="1" applyBorder="1" applyAlignment="1">
      <alignment horizontal="left" vertical="top" wrapText="1" indent="1"/>
      <protection/>
    </xf>
    <xf numFmtId="0" fontId="6" fillId="10" borderId="10" xfId="55" applyNumberFormat="1" applyFont="1" applyFill="1" applyBorder="1" applyAlignment="1">
      <alignment horizontal="left" vertical="center" wrapText="1" indent="1"/>
      <protection/>
    </xf>
    <xf numFmtId="180" fontId="6" fillId="10" borderId="10" xfId="55" applyNumberFormat="1" applyFont="1" applyFill="1" applyBorder="1" applyAlignment="1">
      <alignment horizontal="center" vertical="center" wrapText="1"/>
      <protection/>
    </xf>
    <xf numFmtId="180" fontId="6" fillId="10" borderId="10" xfId="0" applyNumberFormat="1" applyFont="1" applyFill="1" applyBorder="1" applyAlignment="1">
      <alignment horizontal="center" vertical="center"/>
    </xf>
    <xf numFmtId="0" fontId="3" fillId="10" borderId="10" xfId="55" applyNumberFormat="1" applyFont="1" applyFill="1" applyBorder="1" applyAlignment="1">
      <alignment horizontal="left" vertical="top" wrapText="1" indent="1"/>
      <protection/>
    </xf>
    <xf numFmtId="49" fontId="11" fillId="10" borderId="10" xfId="55" applyNumberFormat="1" applyFont="1" applyFill="1" applyBorder="1" applyAlignment="1">
      <alignment horizontal="left" vertical="center" wrapText="1" indent="1"/>
      <protection/>
    </xf>
    <xf numFmtId="180" fontId="11" fillId="10" borderId="10" xfId="55" applyNumberFormat="1" applyFont="1" applyFill="1" applyBorder="1" applyAlignment="1">
      <alignment horizontal="center" vertical="center" wrapText="1"/>
      <protection/>
    </xf>
    <xf numFmtId="180" fontId="11" fillId="10" borderId="10" xfId="0" applyNumberFormat="1" applyFont="1" applyFill="1" applyBorder="1" applyAlignment="1">
      <alignment horizontal="center" vertical="center"/>
    </xf>
    <xf numFmtId="49" fontId="11" fillId="10" borderId="10" xfId="55" applyNumberFormat="1" applyFont="1" applyFill="1" applyBorder="1" applyAlignment="1" applyProtection="1">
      <alignment horizontal="left" vertical="center" wrapText="1" indent="1"/>
      <protection locked="0"/>
    </xf>
    <xf numFmtId="180" fontId="3" fillId="10" borderId="10" xfId="0" applyNumberFormat="1" applyFont="1" applyFill="1" applyBorder="1" applyAlignment="1">
      <alignment horizontal="center" vertical="center"/>
    </xf>
    <xf numFmtId="0" fontId="6" fillId="13" borderId="10" xfId="55" applyNumberFormat="1" applyFont="1" applyFill="1" applyBorder="1" applyAlignment="1">
      <alignment horizontal="left" vertical="top" wrapText="1" indent="1"/>
      <protection/>
    </xf>
    <xf numFmtId="0" fontId="6" fillId="13" borderId="10" xfId="55" applyNumberFormat="1" applyFont="1" applyFill="1" applyBorder="1" applyAlignment="1">
      <alignment horizontal="left" vertical="center" wrapText="1" indent="1"/>
      <protection/>
    </xf>
    <xf numFmtId="180" fontId="6" fillId="13" borderId="10" xfId="55" applyNumberFormat="1" applyFont="1" applyFill="1" applyBorder="1" applyAlignment="1">
      <alignment horizontal="center" vertical="center" wrapText="1"/>
      <protection/>
    </xf>
    <xf numFmtId="0" fontId="9" fillId="13" borderId="10" xfId="55" applyNumberFormat="1" applyFont="1" applyFill="1" applyBorder="1" applyAlignment="1">
      <alignment horizontal="left" vertical="center" wrapText="1" indent="1"/>
      <protection/>
    </xf>
    <xf numFmtId="180" fontId="9" fillId="13" borderId="10" xfId="55" applyNumberFormat="1" applyFont="1" applyFill="1" applyBorder="1" applyAlignment="1">
      <alignment horizontal="center" vertical="center" wrapText="1"/>
      <protection/>
    </xf>
    <xf numFmtId="180" fontId="9" fillId="13" borderId="10" xfId="0" applyNumberFormat="1" applyFont="1" applyFill="1" applyBorder="1" applyAlignment="1">
      <alignment horizontal="center" vertical="center"/>
    </xf>
    <xf numFmtId="0" fontId="3" fillId="13" borderId="10" xfId="55" applyNumberFormat="1" applyFont="1" applyFill="1" applyBorder="1" applyAlignment="1">
      <alignment horizontal="left" vertical="top" wrapText="1" indent="1"/>
      <protection/>
    </xf>
    <xf numFmtId="49" fontId="11" fillId="13" borderId="10" xfId="55" applyNumberFormat="1" applyFont="1" applyFill="1" applyBorder="1" applyAlignment="1" applyProtection="1">
      <alignment horizontal="left" vertical="center" wrapText="1" indent="1"/>
      <protection locked="0"/>
    </xf>
    <xf numFmtId="180" fontId="11" fillId="13" borderId="10" xfId="55" applyNumberFormat="1" applyFont="1" applyFill="1" applyBorder="1" applyAlignment="1">
      <alignment horizontal="center" vertical="center" wrapText="1"/>
      <protection/>
    </xf>
    <xf numFmtId="0" fontId="9" fillId="13" borderId="10" xfId="55" applyNumberFormat="1" applyFont="1" applyFill="1" applyBorder="1" applyAlignment="1">
      <alignment horizontal="left" vertical="top" wrapText="1" indent="1"/>
      <protection/>
    </xf>
    <xf numFmtId="180" fontId="11" fillId="13" borderId="10" xfId="0" applyNumberFormat="1" applyFont="1" applyFill="1" applyBorder="1" applyAlignment="1">
      <alignment horizontal="center" vertical="center"/>
    </xf>
    <xf numFmtId="0" fontId="6" fillId="12" borderId="10" xfId="55" applyNumberFormat="1" applyFont="1" applyFill="1" applyBorder="1" applyAlignment="1">
      <alignment horizontal="left" vertical="top" wrapText="1"/>
      <protection/>
    </xf>
    <xf numFmtId="0" fontId="56" fillId="0" borderId="0" xfId="0" applyFont="1" applyFill="1" applyAlignment="1">
      <alignment/>
    </xf>
    <xf numFmtId="180" fontId="9" fillId="10" borderId="10" xfId="55" applyNumberFormat="1" applyFont="1" applyFill="1" applyBorder="1" applyAlignment="1">
      <alignment horizontal="center" vertical="center" wrapText="1"/>
      <protection/>
    </xf>
    <xf numFmtId="180" fontId="9" fillId="10" borderId="10" xfId="0" applyNumberFormat="1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vertical="top" wrapText="1"/>
    </xf>
    <xf numFmtId="0" fontId="9" fillId="10" borderId="10" xfId="0" applyNumberFormat="1" applyFont="1" applyFill="1" applyBorder="1" applyAlignment="1">
      <alignment vertical="top" wrapText="1"/>
    </xf>
    <xf numFmtId="49" fontId="9" fillId="10" borderId="10" xfId="55" applyNumberFormat="1" applyFont="1" applyFill="1" applyBorder="1" applyAlignment="1">
      <alignment horizontal="left" vertical="center" wrapText="1" indent="1"/>
      <protection/>
    </xf>
    <xf numFmtId="49" fontId="9" fillId="13" borderId="10" xfId="55" applyNumberFormat="1" applyFont="1" applyFill="1" applyBorder="1" applyAlignment="1" applyProtection="1">
      <alignment horizontal="left" vertical="center" wrapText="1" indent="1"/>
      <protection locked="0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 vertical="center"/>
    </xf>
    <xf numFmtId="180" fontId="6" fillId="9" borderId="10" xfId="5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180" fontId="6" fillId="8" borderId="10" xfId="55" applyNumberFormat="1" applyFont="1" applyFill="1" applyBorder="1" applyAlignment="1">
      <alignment horizontal="center" vertical="center" wrapText="1"/>
      <protection/>
    </xf>
    <xf numFmtId="180" fontId="6" fillId="12" borderId="10" xfId="55" applyNumberFormat="1" applyFont="1" applyFill="1" applyBorder="1" applyAlignment="1">
      <alignment horizontal="center" vertical="center" wrapText="1"/>
      <protection/>
    </xf>
    <xf numFmtId="180" fontId="9" fillId="33" borderId="10" xfId="55" applyNumberFormat="1" applyFont="1" applyFill="1" applyBorder="1" applyAlignment="1">
      <alignment horizontal="center" vertical="center" wrapText="1"/>
      <protection/>
    </xf>
    <xf numFmtId="180" fontId="9" fillId="34" borderId="10" xfId="55" applyNumberFormat="1" applyFont="1" applyFill="1" applyBorder="1" applyAlignment="1">
      <alignment horizontal="center" vertical="center" wrapText="1"/>
      <protection/>
    </xf>
    <xf numFmtId="180" fontId="9" fillId="34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left" vertical="center" wrapText="1"/>
    </xf>
    <xf numFmtId="0" fontId="56" fillId="10" borderId="10" xfId="55" applyNumberFormat="1" applyFont="1" applyFill="1" applyBorder="1" applyAlignment="1">
      <alignment horizontal="left" vertical="top" wrapText="1" indent="1"/>
      <protection/>
    </xf>
    <xf numFmtId="49" fontId="57" fillId="10" borderId="10" xfId="55" applyNumberFormat="1" applyFont="1" applyFill="1" applyBorder="1" applyAlignment="1" applyProtection="1">
      <alignment horizontal="left" vertical="center" wrapText="1" indent="1"/>
      <protection locked="0"/>
    </xf>
    <xf numFmtId="49" fontId="57" fillId="10" borderId="10" xfId="55" applyNumberFormat="1" applyFont="1" applyFill="1" applyBorder="1" applyAlignment="1">
      <alignment horizontal="left" vertical="center" wrapText="1" indent="1"/>
      <protection/>
    </xf>
    <xf numFmtId="180" fontId="56" fillId="10" borderId="10" xfId="0" applyNumberFormat="1" applyFont="1" applyFill="1" applyBorder="1" applyAlignment="1">
      <alignment horizontal="center" vertical="center"/>
    </xf>
    <xf numFmtId="0" fontId="55" fillId="13" borderId="10" xfId="55" applyNumberFormat="1" applyFont="1" applyFill="1" applyBorder="1" applyAlignment="1">
      <alignment horizontal="left" vertical="center" wrapText="1" indent="1"/>
      <protection/>
    </xf>
    <xf numFmtId="180" fontId="55" fillId="13" borderId="10" xfId="55" applyNumberFormat="1" applyFont="1" applyFill="1" applyBorder="1" applyAlignment="1">
      <alignment horizontal="center" vertical="center" wrapText="1"/>
      <protection/>
    </xf>
    <xf numFmtId="0" fontId="58" fillId="13" borderId="10" xfId="55" applyNumberFormat="1" applyFont="1" applyFill="1" applyBorder="1" applyAlignment="1">
      <alignment horizontal="left" vertical="center" wrapText="1" indent="1"/>
      <protection/>
    </xf>
    <xf numFmtId="180" fontId="58" fillId="13" borderId="10" xfId="55" applyNumberFormat="1" applyFont="1" applyFill="1" applyBorder="1" applyAlignment="1">
      <alignment horizontal="center" vertical="center" wrapText="1"/>
      <protection/>
    </xf>
    <xf numFmtId="180" fontId="58" fillId="13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vertical="top" wrapText="1"/>
    </xf>
    <xf numFmtId="49" fontId="3" fillId="13" borderId="10" xfId="55" applyNumberFormat="1" applyFont="1" applyFill="1" applyBorder="1" applyAlignment="1" applyProtection="1">
      <alignment horizontal="left" vertical="center" wrapText="1" indent="1"/>
      <protection locked="0"/>
    </xf>
    <xf numFmtId="180" fontId="3" fillId="13" borderId="10" xfId="55" applyNumberFormat="1" applyFont="1" applyFill="1" applyBorder="1" applyAlignment="1">
      <alignment horizontal="center" vertical="center" wrapText="1"/>
      <protection/>
    </xf>
    <xf numFmtId="0" fontId="3" fillId="12" borderId="10" xfId="0" applyFont="1" applyFill="1" applyBorder="1" applyAlignment="1">
      <alignment/>
    </xf>
    <xf numFmtId="180" fontId="8" fillId="0" borderId="0" xfId="0" applyNumberFormat="1" applyFont="1" applyAlignment="1">
      <alignment/>
    </xf>
    <xf numFmtId="180" fontId="56" fillId="10" borderId="10" xfId="55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33760000000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view="pageBreakPreview" zoomScale="90" zoomScaleNormal="85" zoomScaleSheetLayoutView="90" zoomScalePageLayoutView="0" workbookViewId="0" topLeftCell="A8">
      <selection activeCell="A8" sqref="A1:IV16384"/>
    </sheetView>
  </sheetViews>
  <sheetFormatPr defaultColWidth="9" defaultRowHeight="14.25"/>
  <cols>
    <col min="1" max="1" width="7.3984375" style="25" customWidth="1"/>
    <col min="2" max="2" width="87.69921875" style="25" customWidth="1"/>
    <col min="3" max="3" width="16.3984375" style="39" customWidth="1"/>
    <col min="4" max="4" width="16.09765625" style="39" customWidth="1"/>
    <col min="5" max="5" width="13.59765625" style="39" customWidth="1"/>
    <col min="6" max="16384" width="9" style="25" customWidth="1"/>
  </cols>
  <sheetData>
    <row r="1" spans="1:5" s="1" customFormat="1" ht="24.75" customHeight="1">
      <c r="A1" s="100" t="s">
        <v>25</v>
      </c>
      <c r="B1" s="100"/>
      <c r="C1" s="100"/>
      <c r="D1" s="100"/>
      <c r="E1" s="100"/>
    </row>
    <row r="2" spans="1:5" s="1" customFormat="1" ht="15">
      <c r="A2" s="100" t="s">
        <v>32</v>
      </c>
      <c r="B2" s="100"/>
      <c r="C2" s="100"/>
      <c r="D2" s="100"/>
      <c r="E2" s="100"/>
    </row>
    <row r="3" spans="1:5" s="1" customFormat="1" ht="15">
      <c r="A3" s="99" t="s">
        <v>21</v>
      </c>
      <c r="B3" s="99"/>
      <c r="C3" s="99"/>
      <c r="D3" s="99"/>
      <c r="E3" s="99"/>
    </row>
    <row r="4" spans="1:5" s="1" customFormat="1" ht="29.25" customHeight="1">
      <c r="A4" s="100" t="s">
        <v>65</v>
      </c>
      <c r="B4" s="100"/>
      <c r="C4" s="100"/>
      <c r="D4" s="100"/>
      <c r="E4" s="100"/>
    </row>
    <row r="5" spans="1:5" s="1" customFormat="1" ht="62.25">
      <c r="A5" s="2"/>
      <c r="B5" s="2" t="s">
        <v>29</v>
      </c>
      <c r="C5" s="2" t="s">
        <v>59</v>
      </c>
      <c r="D5" s="2" t="s">
        <v>60</v>
      </c>
      <c r="E5" s="2" t="s">
        <v>61</v>
      </c>
    </row>
    <row r="6" spans="1:5" s="1" customFormat="1" ht="19.5" customHeight="1">
      <c r="A6" s="3"/>
      <c r="B6" s="4" t="s">
        <v>27</v>
      </c>
      <c r="C6" s="2" t="s">
        <v>26</v>
      </c>
      <c r="D6" s="2"/>
      <c r="E6" s="21"/>
    </row>
    <row r="7" spans="1:5" s="1" customFormat="1" ht="30.75">
      <c r="A7" s="19" t="s">
        <v>3</v>
      </c>
      <c r="B7" s="20" t="s">
        <v>30</v>
      </c>
      <c r="C7" s="72">
        <f>C8+C9</f>
        <v>240760.30000000002</v>
      </c>
      <c r="D7" s="72">
        <f>D8+D9</f>
        <v>136426.5</v>
      </c>
      <c r="E7" s="72" t="s">
        <v>62</v>
      </c>
    </row>
    <row r="8" spans="1:5" s="1" customFormat="1" ht="36.75" customHeight="1">
      <c r="A8" s="5" t="s">
        <v>4</v>
      </c>
      <c r="B8" s="5" t="s">
        <v>1</v>
      </c>
      <c r="C8" s="22">
        <v>31794.1</v>
      </c>
      <c r="D8" s="22">
        <v>17326</v>
      </c>
      <c r="E8" s="22" t="s">
        <v>62</v>
      </c>
    </row>
    <row r="9" spans="1:5" s="1" customFormat="1" ht="30.75">
      <c r="A9" s="5" t="s">
        <v>5</v>
      </c>
      <c r="B9" s="5" t="s">
        <v>2</v>
      </c>
      <c r="C9" s="7">
        <f>C10+C11+C12</f>
        <v>208966.2</v>
      </c>
      <c r="D9" s="7">
        <f>D10+D11+D12</f>
        <v>119100.5</v>
      </c>
      <c r="E9" s="7" t="s">
        <v>62</v>
      </c>
    </row>
    <row r="10" spans="1:5" s="1" customFormat="1" ht="30.75">
      <c r="A10" s="5" t="s">
        <v>6</v>
      </c>
      <c r="B10" s="6" t="s">
        <v>20</v>
      </c>
      <c r="C10" s="7">
        <v>205954</v>
      </c>
      <c r="D10" s="22">
        <v>116088.3</v>
      </c>
      <c r="E10" s="22" t="s">
        <v>62</v>
      </c>
    </row>
    <row r="11" spans="1:5" s="1" customFormat="1" ht="30.75">
      <c r="A11" s="5" t="s">
        <v>7</v>
      </c>
      <c r="B11" s="8" t="s">
        <v>0</v>
      </c>
      <c r="C11" s="7">
        <v>3012.2</v>
      </c>
      <c r="D11" s="22">
        <v>3012.2</v>
      </c>
      <c r="E11" s="22" t="s">
        <v>62</v>
      </c>
    </row>
    <row r="12" spans="1:5" s="1" customFormat="1" ht="20.25" customHeight="1">
      <c r="A12" s="5" t="s">
        <v>8</v>
      </c>
      <c r="B12" s="6" t="s">
        <v>14</v>
      </c>
      <c r="C12" s="7">
        <v>0</v>
      </c>
      <c r="D12" s="22">
        <v>0</v>
      </c>
      <c r="E12" s="22" t="s">
        <v>62</v>
      </c>
    </row>
    <row r="13" spans="1:5" s="9" customFormat="1" ht="20.25" customHeight="1">
      <c r="A13" s="17" t="s">
        <v>10</v>
      </c>
      <c r="B13" s="18" t="s">
        <v>15</v>
      </c>
      <c r="C13" s="74">
        <f>C15+C16+C17+C18+C19+C62</f>
        <v>221018.89999999997</v>
      </c>
      <c r="D13" s="74">
        <f>D15+D16+D17+D18+D19+D62</f>
        <v>179917.9</v>
      </c>
      <c r="E13" s="74">
        <f>E15+E16+E17+E18+E19+E62</f>
        <v>30282.4</v>
      </c>
    </row>
    <row r="14" spans="1:5" s="13" customFormat="1" ht="21" customHeight="1">
      <c r="A14" s="10" t="s">
        <v>11</v>
      </c>
      <c r="B14" s="11" t="s">
        <v>9</v>
      </c>
      <c r="C14" s="12"/>
      <c r="D14" s="12"/>
      <c r="E14" s="23"/>
    </row>
    <row r="15" spans="1:5" s="1" customFormat="1" ht="30.75">
      <c r="A15" s="14" t="s">
        <v>12</v>
      </c>
      <c r="B15" s="5" t="s">
        <v>28</v>
      </c>
      <c r="C15" s="7">
        <v>0</v>
      </c>
      <c r="D15" s="22">
        <v>0</v>
      </c>
      <c r="E15" s="22">
        <v>0</v>
      </c>
    </row>
    <row r="16" spans="1:5" s="1" customFormat="1" ht="30.75">
      <c r="A16" s="14" t="s">
        <v>13</v>
      </c>
      <c r="B16" s="5" t="s">
        <v>16</v>
      </c>
      <c r="C16" s="7">
        <v>0</v>
      </c>
      <c r="D16" s="22">
        <v>0</v>
      </c>
      <c r="E16" s="22">
        <v>0</v>
      </c>
    </row>
    <row r="17" spans="1:5" s="1" customFormat="1" ht="30.75">
      <c r="A17" s="14" t="s">
        <v>17</v>
      </c>
      <c r="B17" s="5" t="s">
        <v>24</v>
      </c>
      <c r="C17" s="7">
        <v>0</v>
      </c>
      <c r="D17" s="22">
        <v>0</v>
      </c>
      <c r="E17" s="22">
        <v>0</v>
      </c>
    </row>
    <row r="18" spans="1:5" s="1" customFormat="1" ht="30.75">
      <c r="A18" s="14" t="s">
        <v>18</v>
      </c>
      <c r="B18" s="5" t="s">
        <v>22</v>
      </c>
      <c r="C18" s="7">
        <v>0</v>
      </c>
      <c r="D18" s="22">
        <v>0</v>
      </c>
      <c r="E18" s="22">
        <v>0</v>
      </c>
    </row>
    <row r="19" spans="1:5" s="9" customFormat="1" ht="40.5" customHeight="1">
      <c r="A19" s="41" t="s">
        <v>54</v>
      </c>
      <c r="B19" s="42" t="s">
        <v>33</v>
      </c>
      <c r="C19" s="43">
        <f>C20+C22+C36+C40+C42+C44+C46+C48+C54+C56+C58+C60</f>
        <v>133527.9</v>
      </c>
      <c r="D19" s="43">
        <f>D20+D22+D36+D40+D42</f>
        <v>149635.5</v>
      </c>
      <c r="E19" s="44">
        <f>E20+E22+E36+E40+E42</f>
        <v>0</v>
      </c>
    </row>
    <row r="20" spans="1:5" s="26" customFormat="1" ht="39" customHeight="1">
      <c r="A20" s="41"/>
      <c r="B20" s="66" t="s">
        <v>39</v>
      </c>
      <c r="C20" s="76">
        <v>61022.2</v>
      </c>
      <c r="D20" s="65">
        <v>149635.5</v>
      </c>
      <c r="E20" s="65">
        <v>0</v>
      </c>
    </row>
    <row r="21" spans="1:5" ht="21.75" customHeight="1">
      <c r="A21" s="45"/>
      <c r="B21" s="46" t="s">
        <v>31</v>
      </c>
      <c r="C21" s="47">
        <v>59972.3</v>
      </c>
      <c r="D21" s="48">
        <v>146807.4</v>
      </c>
      <c r="E21" s="48"/>
    </row>
    <row r="22" spans="1:5" s="26" customFormat="1" ht="36" customHeight="1">
      <c r="A22" s="41"/>
      <c r="B22" s="66" t="s">
        <v>40</v>
      </c>
      <c r="C22" s="76">
        <v>10198.4</v>
      </c>
      <c r="D22" s="65">
        <v>0</v>
      </c>
      <c r="E22" s="65">
        <v>0</v>
      </c>
    </row>
    <row r="23" spans="1:5" ht="21.75" customHeight="1">
      <c r="A23" s="45"/>
      <c r="B23" s="46" t="s">
        <v>31</v>
      </c>
      <c r="C23" s="47">
        <v>10198.4</v>
      </c>
      <c r="D23" s="48">
        <v>0</v>
      </c>
      <c r="E23" s="48">
        <v>0</v>
      </c>
    </row>
    <row r="24" spans="1:5" ht="15" hidden="1">
      <c r="A24" s="45"/>
      <c r="B24" s="49"/>
      <c r="C24" s="47"/>
      <c r="D24" s="48"/>
      <c r="E24" s="48"/>
    </row>
    <row r="25" spans="1:5" ht="15" hidden="1">
      <c r="A25" s="45"/>
      <c r="B25" s="49"/>
      <c r="C25" s="47"/>
      <c r="D25" s="48"/>
      <c r="E25" s="48"/>
    </row>
    <row r="26" spans="1:5" ht="15" hidden="1">
      <c r="A26" s="45"/>
      <c r="B26" s="49"/>
      <c r="C26" s="47"/>
      <c r="D26" s="48"/>
      <c r="E26" s="48"/>
    </row>
    <row r="27" spans="1:5" ht="15" hidden="1">
      <c r="A27" s="45"/>
      <c r="B27" s="49"/>
      <c r="C27" s="47"/>
      <c r="D27" s="48"/>
      <c r="E27" s="48"/>
    </row>
    <row r="28" spans="1:5" ht="15" hidden="1">
      <c r="A28" s="45"/>
      <c r="B28" s="49"/>
      <c r="C28" s="47"/>
      <c r="D28" s="48"/>
      <c r="E28" s="48"/>
    </row>
    <row r="29" spans="1:5" ht="15" hidden="1">
      <c r="A29" s="45"/>
      <c r="B29" s="49"/>
      <c r="C29" s="47"/>
      <c r="D29" s="48"/>
      <c r="E29" s="48"/>
    </row>
    <row r="30" spans="1:5" ht="15" hidden="1">
      <c r="A30" s="45"/>
      <c r="B30" s="49"/>
      <c r="C30" s="47"/>
      <c r="D30" s="48"/>
      <c r="E30" s="48"/>
    </row>
    <row r="31" spans="1:5" ht="15" hidden="1">
      <c r="A31" s="45"/>
      <c r="B31" s="46"/>
      <c r="C31" s="47"/>
      <c r="D31" s="48"/>
      <c r="E31" s="50"/>
    </row>
    <row r="32" spans="1:5" ht="4.5" customHeight="1" hidden="1">
      <c r="A32" s="45"/>
      <c r="B32" s="46"/>
      <c r="C32" s="47"/>
      <c r="D32" s="48"/>
      <c r="E32" s="50"/>
    </row>
    <row r="33" spans="1:5" ht="3.75" customHeight="1" hidden="1">
      <c r="A33" s="45"/>
      <c r="B33" s="46"/>
      <c r="C33" s="47"/>
      <c r="D33" s="48"/>
      <c r="E33" s="50"/>
    </row>
    <row r="34" spans="1:5" ht="5.25" customHeight="1" hidden="1">
      <c r="A34" s="45"/>
      <c r="B34" s="46"/>
      <c r="C34" s="47"/>
      <c r="D34" s="48"/>
      <c r="E34" s="50"/>
    </row>
    <row r="35" spans="1:5" ht="6.75" customHeight="1" hidden="1">
      <c r="A35" s="45"/>
      <c r="B35" s="46"/>
      <c r="C35" s="47"/>
      <c r="D35" s="48"/>
      <c r="E35" s="50"/>
    </row>
    <row r="36" spans="1:5" s="26" customFormat="1" ht="36.75" customHeight="1">
      <c r="A36" s="41"/>
      <c r="B36" s="67" t="s">
        <v>41</v>
      </c>
      <c r="C36" s="76">
        <v>7998</v>
      </c>
      <c r="D36" s="65">
        <v>0</v>
      </c>
      <c r="E36" s="65">
        <v>0</v>
      </c>
    </row>
    <row r="37" spans="1:5" ht="21.75" customHeight="1">
      <c r="A37" s="45"/>
      <c r="B37" s="46" t="s">
        <v>31</v>
      </c>
      <c r="C37" s="47">
        <v>7998</v>
      </c>
      <c r="D37" s="48">
        <v>0</v>
      </c>
      <c r="E37" s="48">
        <v>0</v>
      </c>
    </row>
    <row r="38" spans="1:5" ht="12" customHeight="1" hidden="1">
      <c r="A38" s="45"/>
      <c r="B38" s="46"/>
      <c r="C38" s="64"/>
      <c r="D38" s="65"/>
      <c r="E38" s="44"/>
    </row>
    <row r="39" spans="1:5" ht="7.5" customHeight="1" hidden="1">
      <c r="A39" s="45"/>
      <c r="B39" s="46"/>
      <c r="C39" s="47"/>
      <c r="D39" s="48"/>
      <c r="E39" s="50"/>
    </row>
    <row r="40" spans="1:5" s="26" customFormat="1" ht="39.75" customHeight="1">
      <c r="A40" s="41"/>
      <c r="B40" s="68" t="s">
        <v>42</v>
      </c>
      <c r="C40" s="76">
        <v>11517.2</v>
      </c>
      <c r="D40" s="65">
        <v>0</v>
      </c>
      <c r="E40" s="44">
        <v>0</v>
      </c>
    </row>
    <row r="41" spans="1:5" ht="21" customHeight="1">
      <c r="A41" s="45"/>
      <c r="B41" s="46" t="s">
        <v>31</v>
      </c>
      <c r="C41" s="47">
        <v>11517.2</v>
      </c>
      <c r="D41" s="48">
        <v>0</v>
      </c>
      <c r="E41" s="50">
        <v>0</v>
      </c>
    </row>
    <row r="42" spans="1:5" s="26" customFormat="1" ht="35.25" customHeight="1">
      <c r="A42" s="41"/>
      <c r="B42" s="68" t="s">
        <v>43</v>
      </c>
      <c r="C42" s="76">
        <v>13437</v>
      </c>
      <c r="D42" s="65">
        <v>0</v>
      </c>
      <c r="E42" s="65">
        <v>0</v>
      </c>
    </row>
    <row r="43" spans="1:5" ht="21.75" customHeight="1">
      <c r="A43" s="45"/>
      <c r="B43" s="46" t="s">
        <v>31</v>
      </c>
      <c r="C43" s="47">
        <v>13437</v>
      </c>
      <c r="D43" s="48">
        <v>0</v>
      </c>
      <c r="E43" s="48">
        <v>0</v>
      </c>
    </row>
    <row r="44" spans="1:5" s="26" customFormat="1" ht="38.25" customHeight="1">
      <c r="A44" s="41"/>
      <c r="B44" s="68" t="s">
        <v>44</v>
      </c>
      <c r="C44" s="76">
        <v>9894.8</v>
      </c>
      <c r="D44" s="65">
        <v>0</v>
      </c>
      <c r="E44" s="65">
        <v>0</v>
      </c>
    </row>
    <row r="45" spans="1:5" ht="21.75" customHeight="1">
      <c r="A45" s="45"/>
      <c r="B45" s="46" t="s">
        <v>31</v>
      </c>
      <c r="C45" s="47">
        <v>9894.8</v>
      </c>
      <c r="D45" s="48">
        <v>0</v>
      </c>
      <c r="E45" s="48">
        <v>0</v>
      </c>
    </row>
    <row r="46" spans="1:5" s="26" customFormat="1" ht="57.75" customHeight="1">
      <c r="A46" s="41"/>
      <c r="B46" s="68" t="s">
        <v>45</v>
      </c>
      <c r="C46" s="76">
        <v>1210.5</v>
      </c>
      <c r="D46" s="65">
        <v>0</v>
      </c>
      <c r="E46" s="65">
        <v>0</v>
      </c>
    </row>
    <row r="47" spans="1:5" ht="21.75" customHeight="1">
      <c r="A47" s="45"/>
      <c r="B47" s="46" t="s">
        <v>31</v>
      </c>
      <c r="C47" s="47">
        <v>1210.5</v>
      </c>
      <c r="D47" s="48">
        <v>0</v>
      </c>
      <c r="E47" s="48">
        <v>0</v>
      </c>
    </row>
    <row r="48" spans="1:5" s="26" customFormat="1" ht="42.75" customHeight="1">
      <c r="A48" s="41"/>
      <c r="B48" s="68" t="s">
        <v>46</v>
      </c>
      <c r="C48" s="76">
        <v>2000</v>
      </c>
      <c r="D48" s="65">
        <v>0</v>
      </c>
      <c r="E48" s="65">
        <v>0</v>
      </c>
    </row>
    <row r="49" spans="1:5" ht="21.75" customHeight="1">
      <c r="A49" s="45"/>
      <c r="B49" s="46" t="s">
        <v>31</v>
      </c>
      <c r="C49" s="47">
        <v>2000</v>
      </c>
      <c r="D49" s="48">
        <v>0</v>
      </c>
      <c r="E49" s="48">
        <v>0</v>
      </c>
    </row>
    <row r="50" spans="1:5" ht="38.25" customHeight="1">
      <c r="A50" s="45"/>
      <c r="B50" s="68" t="s">
        <v>69</v>
      </c>
      <c r="C50" s="76">
        <v>15465.6</v>
      </c>
      <c r="D50" s="48">
        <v>0</v>
      </c>
      <c r="E50" s="48">
        <v>0</v>
      </c>
    </row>
    <row r="51" spans="1:5" ht="21.75" customHeight="1">
      <c r="A51" s="45"/>
      <c r="B51" s="46" t="s">
        <v>31</v>
      </c>
      <c r="C51" s="47">
        <v>15015.6</v>
      </c>
      <c r="D51" s="48">
        <v>0</v>
      </c>
      <c r="E51" s="48">
        <v>0</v>
      </c>
    </row>
    <row r="52" spans="1:5" ht="41.25" customHeight="1">
      <c r="A52" s="45"/>
      <c r="B52" s="68" t="s">
        <v>70</v>
      </c>
      <c r="C52" s="76">
        <v>8756.2</v>
      </c>
      <c r="D52" s="48">
        <v>0</v>
      </c>
      <c r="E52" s="48">
        <v>0</v>
      </c>
    </row>
    <row r="53" spans="1:5" ht="21.75" customHeight="1">
      <c r="A53" s="45"/>
      <c r="B53" s="46" t="s">
        <v>31</v>
      </c>
      <c r="C53" s="47">
        <v>8756.2</v>
      </c>
      <c r="D53" s="48">
        <v>0</v>
      </c>
      <c r="E53" s="48">
        <v>0</v>
      </c>
    </row>
    <row r="54" spans="1:5" s="26" customFormat="1" ht="35.25" customHeight="1">
      <c r="A54" s="41"/>
      <c r="B54" s="68" t="s">
        <v>48</v>
      </c>
      <c r="C54" s="76">
        <v>2453.2</v>
      </c>
      <c r="D54" s="65">
        <v>2453.2</v>
      </c>
      <c r="E54" s="65">
        <v>2453.2</v>
      </c>
    </row>
    <row r="55" spans="1:5" ht="21.75" customHeight="1">
      <c r="A55" s="45"/>
      <c r="B55" s="46" t="s">
        <v>31</v>
      </c>
      <c r="C55" s="47">
        <v>2453.2</v>
      </c>
      <c r="D55" s="48">
        <v>2453.2</v>
      </c>
      <c r="E55" s="48">
        <v>2453.2</v>
      </c>
    </row>
    <row r="56" spans="1:5" s="26" customFormat="1" ht="36" customHeight="1">
      <c r="A56" s="41"/>
      <c r="B56" s="68" t="s">
        <v>49</v>
      </c>
      <c r="C56" s="76">
        <v>9477.1</v>
      </c>
      <c r="D56" s="65">
        <v>9477.1</v>
      </c>
      <c r="E56" s="65">
        <v>9477.1</v>
      </c>
    </row>
    <row r="57" spans="1:5" ht="21.75" customHeight="1">
      <c r="A57" s="45"/>
      <c r="B57" s="46" t="s">
        <v>31</v>
      </c>
      <c r="C57" s="47">
        <v>8973.7</v>
      </c>
      <c r="D57" s="48">
        <v>8973.7</v>
      </c>
      <c r="E57" s="48">
        <v>8973.7</v>
      </c>
    </row>
    <row r="58" spans="1:5" s="26" customFormat="1" ht="51.75" customHeight="1">
      <c r="A58" s="41"/>
      <c r="B58" s="68" t="s">
        <v>66</v>
      </c>
      <c r="C58" s="76">
        <v>3440.7</v>
      </c>
      <c r="D58" s="65">
        <v>0</v>
      </c>
      <c r="E58" s="65">
        <v>0</v>
      </c>
    </row>
    <row r="59" spans="1:5" ht="19.5" customHeight="1">
      <c r="A59" s="45"/>
      <c r="B59" s="46" t="s">
        <v>31</v>
      </c>
      <c r="C59" s="47">
        <v>3440.7</v>
      </c>
      <c r="D59" s="48">
        <v>0</v>
      </c>
      <c r="E59" s="48">
        <v>0</v>
      </c>
    </row>
    <row r="60" spans="1:5" s="26" customFormat="1" ht="21.75" customHeight="1">
      <c r="A60" s="41"/>
      <c r="B60" s="68" t="s">
        <v>56</v>
      </c>
      <c r="C60" s="76">
        <v>878.8</v>
      </c>
      <c r="D60" s="65">
        <v>0</v>
      </c>
      <c r="E60" s="65">
        <v>0</v>
      </c>
    </row>
    <row r="61" spans="1:5" ht="21.75" customHeight="1">
      <c r="A61" s="45"/>
      <c r="B61" s="46" t="s">
        <v>31</v>
      </c>
      <c r="C61" s="47">
        <v>878.8</v>
      </c>
      <c r="D61" s="48">
        <v>0</v>
      </c>
      <c r="E61" s="48">
        <v>0</v>
      </c>
    </row>
    <row r="62" spans="1:5" s="1" customFormat="1" ht="33.75" customHeight="1">
      <c r="A62" s="51" t="s">
        <v>19</v>
      </c>
      <c r="B62" s="52" t="s">
        <v>36</v>
      </c>
      <c r="C62" s="53">
        <f>C65+C67+C75+C77+C78+C79+C81</f>
        <v>87490.99999999999</v>
      </c>
      <c r="D62" s="53">
        <f>D65+D67+D75+D77+D78+D79+D81</f>
        <v>30282.4</v>
      </c>
      <c r="E62" s="53">
        <f>E65+E67+E75+E77+E78+E79+E81</f>
        <v>30282.4</v>
      </c>
    </row>
    <row r="63" spans="1:5" ht="9.75" customHeight="1" hidden="1">
      <c r="A63" s="51"/>
      <c r="B63" s="52"/>
      <c r="C63" s="53"/>
      <c r="D63" s="53"/>
      <c r="E63" s="53"/>
    </row>
    <row r="64" spans="1:5" s="26" customFormat="1" ht="13.5" customHeight="1" hidden="1">
      <c r="A64" s="51"/>
      <c r="B64" s="54"/>
      <c r="C64" s="55"/>
      <c r="D64" s="56"/>
      <c r="E64" s="56"/>
    </row>
    <row r="65" spans="1:5" s="26" customFormat="1" ht="18" customHeight="1">
      <c r="A65" s="51"/>
      <c r="B65" s="54" t="s">
        <v>55</v>
      </c>
      <c r="C65" s="76">
        <v>34434.2</v>
      </c>
      <c r="D65" s="78">
        <v>17054.1</v>
      </c>
      <c r="E65" s="78">
        <v>17054.1</v>
      </c>
    </row>
    <row r="66" spans="1:5" s="26" customFormat="1" ht="18" customHeight="1">
      <c r="A66" s="51"/>
      <c r="B66" s="46" t="s">
        <v>31</v>
      </c>
      <c r="C66" s="77">
        <v>32119.9</v>
      </c>
      <c r="D66" s="78">
        <v>15294.4</v>
      </c>
      <c r="E66" s="78">
        <v>15294.4</v>
      </c>
    </row>
    <row r="67" spans="1:5" s="26" customFormat="1" ht="18" customHeight="1">
      <c r="A67" s="51"/>
      <c r="B67" s="69" t="s">
        <v>68</v>
      </c>
      <c r="C67" s="76">
        <f>C68+C69+C70+C71+C72+C73</f>
        <v>9489.6</v>
      </c>
      <c r="D67" s="55">
        <f>D68+D69+D70+D71+D72</f>
        <v>2780</v>
      </c>
      <c r="E67" s="55">
        <f>E68+E69+E70+E71+E72</f>
        <v>2780</v>
      </c>
    </row>
    <row r="68" spans="1:5" ht="18" customHeight="1">
      <c r="A68" s="57"/>
      <c r="B68" s="58" t="s">
        <v>47</v>
      </c>
      <c r="C68" s="59">
        <v>1400</v>
      </c>
      <c r="D68" s="59">
        <v>420</v>
      </c>
      <c r="E68" s="59">
        <v>420</v>
      </c>
    </row>
    <row r="69" spans="1:5" ht="18" customHeight="1">
      <c r="A69" s="57"/>
      <c r="B69" s="58" t="s">
        <v>50</v>
      </c>
      <c r="C69" s="59">
        <v>800</v>
      </c>
      <c r="D69" s="59">
        <v>240</v>
      </c>
      <c r="E69" s="59">
        <v>240</v>
      </c>
    </row>
    <row r="70" spans="1:5" ht="18" customHeight="1">
      <c r="A70" s="57"/>
      <c r="B70" s="58" t="s">
        <v>51</v>
      </c>
      <c r="C70" s="59">
        <v>2947.5</v>
      </c>
      <c r="D70" s="59">
        <v>1340</v>
      </c>
      <c r="E70" s="59">
        <v>1340</v>
      </c>
    </row>
    <row r="71" spans="1:5" ht="18" customHeight="1">
      <c r="A71" s="57"/>
      <c r="B71" s="58" t="s">
        <v>52</v>
      </c>
      <c r="C71" s="59">
        <v>1200</v>
      </c>
      <c r="D71" s="59">
        <v>420</v>
      </c>
      <c r="E71" s="59">
        <v>420</v>
      </c>
    </row>
    <row r="72" spans="1:5" ht="18" customHeight="1">
      <c r="A72" s="29"/>
      <c r="B72" s="58" t="s">
        <v>53</v>
      </c>
      <c r="C72" s="59">
        <v>2200</v>
      </c>
      <c r="D72" s="59">
        <v>360</v>
      </c>
      <c r="E72" s="59">
        <v>360</v>
      </c>
    </row>
    <row r="73" spans="1:5" ht="18" customHeight="1">
      <c r="A73" s="29"/>
      <c r="B73" s="58" t="s">
        <v>67</v>
      </c>
      <c r="C73" s="59">
        <v>942.1</v>
      </c>
      <c r="D73" s="59">
        <v>0</v>
      </c>
      <c r="E73" s="59">
        <v>0</v>
      </c>
    </row>
    <row r="74" spans="1:5" ht="18" customHeight="1">
      <c r="A74" s="29"/>
      <c r="B74" s="58" t="s">
        <v>31</v>
      </c>
      <c r="C74" s="59">
        <v>9407.6</v>
      </c>
      <c r="D74" s="59">
        <v>2780</v>
      </c>
      <c r="E74" s="59">
        <v>2780</v>
      </c>
    </row>
    <row r="75" spans="1:5" s="27" customFormat="1" ht="18" customHeight="1">
      <c r="A75" s="60"/>
      <c r="B75" s="69" t="s">
        <v>35</v>
      </c>
      <c r="C75" s="55">
        <v>25000</v>
      </c>
      <c r="D75" s="55">
        <v>1402.4</v>
      </c>
      <c r="E75" s="55">
        <v>1402.4</v>
      </c>
    </row>
    <row r="76" spans="1:5" s="27" customFormat="1" ht="18" customHeight="1">
      <c r="A76" s="60"/>
      <c r="B76" s="58" t="s">
        <v>31</v>
      </c>
      <c r="C76" s="59">
        <v>25000</v>
      </c>
      <c r="D76" s="59">
        <v>1402.4</v>
      </c>
      <c r="E76" s="59">
        <v>1402.4</v>
      </c>
    </row>
    <row r="77" spans="1:5" s="27" customFormat="1" ht="18" customHeight="1">
      <c r="A77" s="60"/>
      <c r="B77" s="69" t="s">
        <v>57</v>
      </c>
      <c r="C77" s="55">
        <v>6000</v>
      </c>
      <c r="D77" s="55">
        <v>5845.9</v>
      </c>
      <c r="E77" s="55">
        <v>5845.9</v>
      </c>
    </row>
    <row r="78" spans="1:5" s="27" customFormat="1" ht="18" customHeight="1">
      <c r="A78" s="60"/>
      <c r="B78" s="69" t="s">
        <v>58</v>
      </c>
      <c r="C78" s="55">
        <v>1800</v>
      </c>
      <c r="D78" s="55">
        <v>213.6</v>
      </c>
      <c r="E78" s="55">
        <v>213.6</v>
      </c>
    </row>
    <row r="79" spans="1:5" s="26" customFormat="1" ht="34.5" customHeight="1">
      <c r="A79" s="28"/>
      <c r="B79" s="69" t="s">
        <v>64</v>
      </c>
      <c r="C79" s="55">
        <v>8080.8</v>
      </c>
      <c r="D79" s="55">
        <v>300</v>
      </c>
      <c r="E79" s="55">
        <v>300</v>
      </c>
    </row>
    <row r="80" spans="1:5" ht="18" customHeight="1">
      <c r="A80" s="29"/>
      <c r="B80" s="58" t="s">
        <v>31</v>
      </c>
      <c r="C80" s="59">
        <v>8080.8</v>
      </c>
      <c r="D80" s="61">
        <v>297</v>
      </c>
      <c r="E80" s="61">
        <v>297</v>
      </c>
    </row>
    <row r="81" spans="1:5" s="26" customFormat="1" ht="21.75" customHeight="1">
      <c r="A81" s="28"/>
      <c r="B81" s="69" t="s">
        <v>63</v>
      </c>
      <c r="C81" s="55">
        <v>2686.4</v>
      </c>
      <c r="D81" s="56">
        <v>2686.4</v>
      </c>
      <c r="E81" s="56">
        <v>2686.4</v>
      </c>
    </row>
    <row r="82" spans="1:5" s="31" customFormat="1" ht="33.75" customHeight="1">
      <c r="A82" s="30"/>
      <c r="B82" s="62" t="s">
        <v>23</v>
      </c>
      <c r="C82" s="75">
        <f>C19+C62</f>
        <v>221018.89999999997</v>
      </c>
      <c r="D82" s="75">
        <f>D19+D62</f>
        <v>179917.9</v>
      </c>
      <c r="E82" s="75">
        <f>E19+E62</f>
        <v>30282.4</v>
      </c>
    </row>
    <row r="83" spans="1:7" s="15" customFormat="1" ht="12" customHeight="1">
      <c r="A83" s="24"/>
      <c r="B83" s="63"/>
      <c r="C83" s="16"/>
      <c r="D83" s="16"/>
      <c r="E83" s="16"/>
      <c r="F83" s="1"/>
      <c r="G83" s="1"/>
    </row>
    <row r="84" spans="1:7" s="31" customFormat="1" ht="16.5" customHeight="1">
      <c r="A84" s="70"/>
      <c r="B84" s="73" t="s">
        <v>71</v>
      </c>
      <c r="C84" s="97"/>
      <c r="D84" s="98"/>
      <c r="E84" s="35"/>
      <c r="F84" s="25"/>
      <c r="G84" s="25"/>
    </row>
    <row r="85" spans="1:5" s="31" customFormat="1" ht="14.25" customHeight="1">
      <c r="A85" s="70"/>
      <c r="B85" s="24" t="s">
        <v>34</v>
      </c>
      <c r="C85" s="99" t="s">
        <v>72</v>
      </c>
      <c r="D85" s="98"/>
      <c r="E85" s="71"/>
    </row>
    <row r="86" spans="2:5" s="31" customFormat="1" ht="24" customHeight="1">
      <c r="B86" s="24" t="s">
        <v>37</v>
      </c>
      <c r="C86" s="95" t="s">
        <v>38</v>
      </c>
      <c r="D86" s="96"/>
      <c r="E86" s="37"/>
    </row>
    <row r="87" spans="2:5" s="31" customFormat="1" ht="15">
      <c r="B87" s="32"/>
      <c r="C87" s="33"/>
      <c r="D87" s="38"/>
      <c r="E87" s="38"/>
    </row>
    <row r="88" spans="2:4" ht="15">
      <c r="B88" s="32"/>
      <c r="C88" s="33"/>
      <c r="D88" s="38"/>
    </row>
    <row r="89" spans="2:4" ht="15">
      <c r="B89" s="36"/>
      <c r="C89" s="33"/>
      <c r="D89" s="38"/>
    </row>
    <row r="90" spans="2:4" ht="15">
      <c r="B90" s="36"/>
      <c r="C90" s="33"/>
      <c r="D90" s="38"/>
    </row>
    <row r="91" spans="2:4" ht="15">
      <c r="B91" s="36"/>
      <c r="C91" s="33"/>
      <c r="D91" s="38"/>
    </row>
    <row r="92" spans="2:3" ht="15">
      <c r="B92" s="32"/>
      <c r="C92" s="33"/>
    </row>
    <row r="93" spans="2:3" ht="15">
      <c r="B93" s="33"/>
      <c r="C93" s="33"/>
    </row>
    <row r="94" spans="2:3" ht="15">
      <c r="B94" s="40"/>
      <c r="C94" s="33"/>
    </row>
    <row r="95" spans="2:3" ht="15">
      <c r="B95" s="40"/>
      <c r="C95" s="33"/>
    </row>
    <row r="96" spans="2:3" ht="15">
      <c r="B96" s="40"/>
      <c r="C96" s="33"/>
    </row>
    <row r="97" spans="2:3" ht="15">
      <c r="B97" s="40"/>
      <c r="C97" s="33"/>
    </row>
    <row r="98" spans="2:3" ht="15">
      <c r="B98" s="40"/>
      <c r="C98" s="33"/>
    </row>
    <row r="99" spans="2:3" ht="15">
      <c r="B99" s="40"/>
      <c r="C99" s="35"/>
    </row>
    <row r="100" spans="2:3" ht="15">
      <c r="B100" s="34"/>
      <c r="C100" s="35"/>
    </row>
    <row r="101" spans="2:3" ht="15">
      <c r="B101" s="34"/>
      <c r="C101" s="35"/>
    </row>
    <row r="102" spans="2:3" ht="15">
      <c r="B102" s="34"/>
      <c r="C102" s="35"/>
    </row>
    <row r="103" ht="15">
      <c r="B103" s="34"/>
    </row>
    <row r="104" ht="15">
      <c r="C104" s="35"/>
    </row>
    <row r="105" spans="2:3" ht="15">
      <c r="B105" s="34"/>
      <c r="C105" s="35"/>
    </row>
    <row r="106" ht="15">
      <c r="B106" s="34"/>
    </row>
  </sheetData>
  <sheetProtection/>
  <mergeCells count="7">
    <mergeCell ref="C86:D86"/>
    <mergeCell ref="C84:D84"/>
    <mergeCell ref="C85:D85"/>
    <mergeCell ref="A1:E1"/>
    <mergeCell ref="A2:E2"/>
    <mergeCell ref="A3:E3"/>
    <mergeCell ref="A4:E4"/>
  </mergeCells>
  <printOptions/>
  <pageMargins left="0.31496062992125984" right="0.31496062992125984" top="0.5511811023622047" bottom="0.15748031496062992" header="0.31496062992125984" footer="0.31496062992125984"/>
  <pageSetup fitToHeight="3" fitToWidth="1" horizontalDpi="600" verticalDpi="600" orientation="landscape" paperSize="9" scale="78" r:id="rId1"/>
  <rowBreaks count="2" manualBreakCount="2">
    <brk id="19" max="4" man="1"/>
    <brk id="6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="78" zoomScaleNormal="78" zoomScalePageLayoutView="0" workbookViewId="0" topLeftCell="A40">
      <selection activeCell="B61" sqref="B61"/>
    </sheetView>
  </sheetViews>
  <sheetFormatPr defaultColWidth="9" defaultRowHeight="14.25"/>
  <cols>
    <col min="1" max="1" width="7.3984375" style="25" customWidth="1"/>
    <col min="2" max="2" width="87.69921875" style="25" customWidth="1"/>
    <col min="3" max="3" width="19.8984375" style="39" customWidth="1"/>
    <col min="4" max="4" width="14.19921875" style="39" customWidth="1"/>
    <col min="5" max="5" width="13.59765625" style="39" customWidth="1"/>
    <col min="6" max="6" width="9" style="25" customWidth="1"/>
    <col min="7" max="8" width="10" style="25" bestFit="1" customWidth="1"/>
    <col min="9" max="16384" width="9" style="25" customWidth="1"/>
  </cols>
  <sheetData>
    <row r="1" spans="1:5" s="1" customFormat="1" ht="21" customHeight="1">
      <c r="A1" s="100" t="s">
        <v>25</v>
      </c>
      <c r="B1" s="100"/>
      <c r="C1" s="100"/>
      <c r="D1" s="100"/>
      <c r="E1" s="100"/>
    </row>
    <row r="2" spans="1:5" s="1" customFormat="1" ht="15">
      <c r="A2" s="100" t="s">
        <v>32</v>
      </c>
      <c r="B2" s="100"/>
      <c r="C2" s="100"/>
      <c r="D2" s="100"/>
      <c r="E2" s="100"/>
    </row>
    <row r="3" spans="1:5" s="1" customFormat="1" ht="15">
      <c r="A3" s="99" t="s">
        <v>21</v>
      </c>
      <c r="B3" s="99"/>
      <c r="C3" s="99"/>
      <c r="D3" s="99"/>
      <c r="E3" s="99"/>
    </row>
    <row r="4" spans="1:5" s="1" customFormat="1" ht="19.5" customHeight="1">
      <c r="A4" s="100" t="s">
        <v>95</v>
      </c>
      <c r="B4" s="100"/>
      <c r="C4" s="100"/>
      <c r="D4" s="100"/>
      <c r="E4" s="100"/>
    </row>
    <row r="5" spans="1:5" s="1" customFormat="1" ht="46.5">
      <c r="A5" s="2"/>
      <c r="B5" s="2" t="s">
        <v>29</v>
      </c>
      <c r="C5" s="2" t="s">
        <v>59</v>
      </c>
      <c r="D5" s="2" t="s">
        <v>60</v>
      </c>
      <c r="E5" s="2" t="s">
        <v>61</v>
      </c>
    </row>
    <row r="6" spans="1:5" s="1" customFormat="1" ht="19.5" customHeight="1">
      <c r="A6" s="3"/>
      <c r="B6" s="4" t="s">
        <v>27</v>
      </c>
      <c r="C6" s="2" t="s">
        <v>26</v>
      </c>
      <c r="D6" s="2"/>
      <c r="E6" s="21"/>
    </row>
    <row r="7" spans="1:5" s="1" customFormat="1" ht="30.75">
      <c r="A7" s="19" t="s">
        <v>3</v>
      </c>
      <c r="B7" s="20" t="s">
        <v>30</v>
      </c>
      <c r="C7" s="72">
        <f>C8+C9</f>
        <v>240760.30000000002</v>
      </c>
      <c r="D7" s="72">
        <f>D8+D9</f>
        <v>219475.1</v>
      </c>
      <c r="E7" s="72" t="s">
        <v>62</v>
      </c>
    </row>
    <row r="8" spans="1:5" s="1" customFormat="1" ht="36.75" customHeight="1">
      <c r="A8" s="5" t="s">
        <v>4</v>
      </c>
      <c r="B8" s="5" t="s">
        <v>1</v>
      </c>
      <c r="C8" s="22">
        <v>31794.1</v>
      </c>
      <c r="D8" s="22">
        <v>26773.6</v>
      </c>
      <c r="E8" s="22" t="s">
        <v>62</v>
      </c>
    </row>
    <row r="9" spans="1:5" s="1" customFormat="1" ht="30.75">
      <c r="A9" s="5" t="s">
        <v>5</v>
      </c>
      <c r="B9" s="5" t="s">
        <v>2</v>
      </c>
      <c r="C9" s="7">
        <f>C10+C11+C12</f>
        <v>208966.2</v>
      </c>
      <c r="D9" s="7">
        <v>192701.5</v>
      </c>
      <c r="E9" s="7" t="s">
        <v>62</v>
      </c>
    </row>
    <row r="10" spans="1:5" s="1" customFormat="1" ht="30.75">
      <c r="A10" s="5" t="s">
        <v>6</v>
      </c>
      <c r="B10" s="6" t="s">
        <v>20</v>
      </c>
      <c r="C10" s="7">
        <v>205954</v>
      </c>
      <c r="D10" s="22">
        <v>189689.3</v>
      </c>
      <c r="E10" s="22" t="s">
        <v>62</v>
      </c>
    </row>
    <row r="11" spans="1:5" s="1" customFormat="1" ht="30.75">
      <c r="A11" s="5" t="s">
        <v>7</v>
      </c>
      <c r="B11" s="8" t="s">
        <v>0</v>
      </c>
      <c r="C11" s="7">
        <v>3012.2</v>
      </c>
      <c r="D11" s="22">
        <v>3012.2</v>
      </c>
      <c r="E11" s="22" t="s">
        <v>62</v>
      </c>
    </row>
    <row r="12" spans="1:5" s="1" customFormat="1" ht="20.25" customHeight="1">
      <c r="A12" s="5" t="s">
        <v>8</v>
      </c>
      <c r="B12" s="6" t="s">
        <v>14</v>
      </c>
      <c r="C12" s="7">
        <v>0</v>
      </c>
      <c r="D12" s="22">
        <v>0</v>
      </c>
      <c r="E12" s="22" t="s">
        <v>62</v>
      </c>
    </row>
    <row r="13" spans="1:5" s="9" customFormat="1" ht="20.25" customHeight="1">
      <c r="A13" s="17" t="s">
        <v>10</v>
      </c>
      <c r="B13" s="18" t="s">
        <v>15</v>
      </c>
      <c r="C13" s="74">
        <f>C19+C46</f>
        <v>240760.3</v>
      </c>
      <c r="D13" s="74">
        <f>D19+D46</f>
        <v>179056.2</v>
      </c>
      <c r="E13" s="74">
        <f>E19+E46</f>
        <v>179056.2</v>
      </c>
    </row>
    <row r="14" spans="1:5" s="13" customFormat="1" ht="21" customHeight="1">
      <c r="A14" s="10" t="s">
        <v>11</v>
      </c>
      <c r="B14" s="11" t="s">
        <v>9</v>
      </c>
      <c r="C14" s="12"/>
      <c r="D14" s="12"/>
      <c r="E14" s="23"/>
    </row>
    <row r="15" spans="1:5" s="1" customFormat="1" ht="30.75">
      <c r="A15" s="14" t="s">
        <v>12</v>
      </c>
      <c r="B15" s="5" t="s">
        <v>28</v>
      </c>
      <c r="C15" s="7">
        <v>0</v>
      </c>
      <c r="D15" s="22">
        <v>0</v>
      </c>
      <c r="E15" s="22">
        <v>0</v>
      </c>
    </row>
    <row r="16" spans="1:5" s="1" customFormat="1" ht="30.75">
      <c r="A16" s="14" t="s">
        <v>13</v>
      </c>
      <c r="B16" s="5" t="s">
        <v>16</v>
      </c>
      <c r="C16" s="7">
        <v>0</v>
      </c>
      <c r="D16" s="22">
        <v>0</v>
      </c>
      <c r="E16" s="22">
        <v>0</v>
      </c>
    </row>
    <row r="17" spans="1:5" s="1" customFormat="1" ht="30.75">
      <c r="A17" s="14" t="s">
        <v>17</v>
      </c>
      <c r="B17" s="5" t="s">
        <v>24</v>
      </c>
      <c r="C17" s="7">
        <v>0</v>
      </c>
      <c r="D17" s="22">
        <v>0</v>
      </c>
      <c r="E17" s="22">
        <v>0</v>
      </c>
    </row>
    <row r="18" spans="1:5" s="1" customFormat="1" ht="30.75">
      <c r="A18" s="14" t="s">
        <v>18</v>
      </c>
      <c r="B18" s="5" t="s">
        <v>22</v>
      </c>
      <c r="C18" s="7">
        <v>0</v>
      </c>
      <c r="D18" s="22">
        <v>0</v>
      </c>
      <c r="E18" s="22">
        <v>0</v>
      </c>
    </row>
    <row r="19" spans="1:5" s="9" customFormat="1" ht="40.5" customHeight="1">
      <c r="A19" s="41" t="s">
        <v>54</v>
      </c>
      <c r="B19" s="42" t="s">
        <v>33</v>
      </c>
      <c r="C19" s="43">
        <f>C20+C21+C34+C37+C38+C39+C40+C41+C42+C43+C44+C45</f>
        <v>155746.4</v>
      </c>
      <c r="D19" s="43">
        <f>D20+D21+D34+D37+D38+D39+D40+D41+D42+D43+D44+D45</f>
        <v>104729.6</v>
      </c>
      <c r="E19" s="44">
        <f>E20+E21+E34+E37+E38+E39+E40+E41+E42+E43+E44+E45</f>
        <v>104729.6</v>
      </c>
    </row>
    <row r="20" spans="1:5" s="9" customFormat="1" ht="39" customHeight="1">
      <c r="A20" s="41"/>
      <c r="B20" s="79" t="s">
        <v>74</v>
      </c>
      <c r="C20" s="50">
        <v>8973.6</v>
      </c>
      <c r="D20" s="50">
        <v>8973.6</v>
      </c>
      <c r="E20" s="50">
        <v>8973.6</v>
      </c>
    </row>
    <row r="21" spans="1:7" s="9" customFormat="1" ht="36" customHeight="1">
      <c r="A21" s="41"/>
      <c r="B21" s="79" t="s">
        <v>75</v>
      </c>
      <c r="C21" s="50">
        <v>2453.2</v>
      </c>
      <c r="D21" s="50">
        <v>2453.2</v>
      </c>
      <c r="E21" s="50">
        <v>2453.2</v>
      </c>
      <c r="G21" s="93"/>
    </row>
    <row r="22" spans="1:5" ht="15" hidden="1">
      <c r="A22" s="80"/>
      <c r="B22" s="81"/>
      <c r="C22" s="94"/>
      <c r="D22" s="83"/>
      <c r="E22" s="83"/>
    </row>
    <row r="23" spans="1:5" ht="15" hidden="1">
      <c r="A23" s="80"/>
      <c r="B23" s="81"/>
      <c r="C23" s="94"/>
      <c r="D23" s="83"/>
      <c r="E23" s="83"/>
    </row>
    <row r="24" spans="1:5" ht="15" hidden="1">
      <c r="A24" s="80"/>
      <c r="B24" s="81"/>
      <c r="C24" s="94"/>
      <c r="D24" s="83"/>
      <c r="E24" s="83"/>
    </row>
    <row r="25" spans="1:5" ht="15" hidden="1">
      <c r="A25" s="80"/>
      <c r="B25" s="81"/>
      <c r="C25" s="94"/>
      <c r="D25" s="83"/>
      <c r="E25" s="83"/>
    </row>
    <row r="26" spans="1:5" ht="15" hidden="1">
      <c r="A26" s="80"/>
      <c r="B26" s="81"/>
      <c r="C26" s="94"/>
      <c r="D26" s="83"/>
      <c r="E26" s="83"/>
    </row>
    <row r="27" spans="1:5" ht="15" hidden="1">
      <c r="A27" s="80"/>
      <c r="B27" s="81"/>
      <c r="C27" s="94"/>
      <c r="D27" s="83"/>
      <c r="E27" s="83"/>
    </row>
    <row r="28" spans="1:5" ht="15" hidden="1">
      <c r="A28" s="80"/>
      <c r="B28" s="81"/>
      <c r="C28" s="94"/>
      <c r="D28" s="83"/>
      <c r="E28" s="83"/>
    </row>
    <row r="29" spans="1:5" ht="15" hidden="1">
      <c r="A29" s="80"/>
      <c r="B29" s="82"/>
      <c r="C29" s="94"/>
      <c r="D29" s="83"/>
      <c r="E29" s="83"/>
    </row>
    <row r="30" spans="1:5" ht="4.5" customHeight="1" hidden="1">
      <c r="A30" s="80"/>
      <c r="B30" s="82"/>
      <c r="C30" s="94"/>
      <c r="D30" s="83"/>
      <c r="E30" s="83"/>
    </row>
    <row r="31" spans="1:5" ht="3.75" customHeight="1" hidden="1">
      <c r="A31" s="80"/>
      <c r="B31" s="82"/>
      <c r="C31" s="94"/>
      <c r="D31" s="83"/>
      <c r="E31" s="83"/>
    </row>
    <row r="32" spans="1:5" ht="5.25" customHeight="1" hidden="1">
      <c r="A32" s="80"/>
      <c r="B32" s="82"/>
      <c r="C32" s="94"/>
      <c r="D32" s="83"/>
      <c r="E32" s="83"/>
    </row>
    <row r="33" spans="1:5" ht="6.75" customHeight="1" hidden="1">
      <c r="A33" s="80"/>
      <c r="B33" s="82"/>
      <c r="C33" s="94"/>
      <c r="D33" s="83"/>
      <c r="E33" s="83"/>
    </row>
    <row r="34" spans="1:8" s="9" customFormat="1" ht="57" customHeight="1">
      <c r="A34" s="41"/>
      <c r="B34" s="79" t="s">
        <v>85</v>
      </c>
      <c r="C34" s="50">
        <v>3440.8</v>
      </c>
      <c r="D34" s="50">
        <v>3440.8</v>
      </c>
      <c r="E34" s="50">
        <v>3440.8</v>
      </c>
      <c r="G34" s="93"/>
      <c r="H34" s="93"/>
    </row>
    <row r="35" spans="1:5" ht="12" customHeight="1" hidden="1">
      <c r="A35" s="80"/>
      <c r="B35" s="82"/>
      <c r="C35" s="94"/>
      <c r="D35" s="83"/>
      <c r="E35" s="83"/>
    </row>
    <row r="36" spans="1:5" ht="7.5" customHeight="1" hidden="1">
      <c r="A36" s="80"/>
      <c r="B36" s="82"/>
      <c r="C36" s="94"/>
      <c r="D36" s="83"/>
      <c r="E36" s="83"/>
    </row>
    <row r="37" spans="1:5" s="9" customFormat="1" ht="23.25" customHeight="1">
      <c r="A37" s="41"/>
      <c r="B37" s="79" t="s">
        <v>76</v>
      </c>
      <c r="C37" s="50">
        <v>878.8</v>
      </c>
      <c r="D37" s="50">
        <v>0</v>
      </c>
      <c r="E37" s="50">
        <v>0</v>
      </c>
    </row>
    <row r="38" spans="1:5" s="1" customFormat="1" ht="51.75" customHeight="1">
      <c r="A38" s="45"/>
      <c r="B38" s="89" t="s">
        <v>77</v>
      </c>
      <c r="C38" s="50">
        <v>59972.2</v>
      </c>
      <c r="D38" s="50">
        <v>38151.4</v>
      </c>
      <c r="E38" s="50">
        <v>38151.4</v>
      </c>
    </row>
    <row r="39" spans="1:5" s="9" customFormat="1" ht="49.5" customHeight="1">
      <c r="A39" s="41"/>
      <c r="B39" s="89" t="s">
        <v>78</v>
      </c>
      <c r="C39" s="50">
        <v>10198.5</v>
      </c>
      <c r="D39" s="50">
        <v>9271.3</v>
      </c>
      <c r="E39" s="50">
        <v>9271.3</v>
      </c>
    </row>
    <row r="40" spans="1:5" s="9" customFormat="1" ht="50.25" customHeight="1">
      <c r="A40" s="41"/>
      <c r="B40" s="89" t="s">
        <v>79</v>
      </c>
      <c r="C40" s="50">
        <v>7998</v>
      </c>
      <c r="D40" s="50">
        <v>0</v>
      </c>
      <c r="E40" s="50">
        <v>0</v>
      </c>
    </row>
    <row r="41" spans="1:5" s="9" customFormat="1" ht="47.25" customHeight="1">
      <c r="A41" s="41"/>
      <c r="B41" s="89" t="s">
        <v>80</v>
      </c>
      <c r="C41" s="50">
        <v>11517.2</v>
      </c>
      <c r="D41" s="50">
        <v>9438.5</v>
      </c>
      <c r="E41" s="50">
        <v>9438.5</v>
      </c>
    </row>
    <row r="42" spans="1:5" s="9" customFormat="1" ht="53.25" customHeight="1">
      <c r="A42" s="41"/>
      <c r="B42" s="89" t="s">
        <v>81</v>
      </c>
      <c r="C42" s="50">
        <v>13437</v>
      </c>
      <c r="D42" s="50">
        <v>10848.9</v>
      </c>
      <c r="E42" s="50">
        <v>10848.9</v>
      </c>
    </row>
    <row r="43" spans="1:5" s="9" customFormat="1" ht="46.5" customHeight="1">
      <c r="A43" s="41"/>
      <c r="B43" s="89" t="s">
        <v>82</v>
      </c>
      <c r="C43" s="50">
        <v>14725.2</v>
      </c>
      <c r="D43" s="50">
        <v>0</v>
      </c>
      <c r="E43" s="50">
        <v>0</v>
      </c>
    </row>
    <row r="44" spans="1:5" s="9" customFormat="1" ht="51" customHeight="1">
      <c r="A44" s="41"/>
      <c r="B44" s="79" t="s">
        <v>83</v>
      </c>
      <c r="C44" s="50">
        <v>15015.6</v>
      </c>
      <c r="D44" s="50">
        <v>15015.6</v>
      </c>
      <c r="E44" s="50">
        <v>15015.6</v>
      </c>
    </row>
    <row r="45" spans="1:5" s="9" customFormat="1" ht="52.5" customHeight="1">
      <c r="A45" s="41"/>
      <c r="B45" s="79" t="s">
        <v>84</v>
      </c>
      <c r="C45" s="50">
        <v>7136.3</v>
      </c>
      <c r="D45" s="50">
        <v>7136.3</v>
      </c>
      <c r="E45" s="50">
        <v>7136.3</v>
      </c>
    </row>
    <row r="46" spans="1:5" s="1" customFormat="1" ht="33.75" customHeight="1">
      <c r="A46" s="51" t="s">
        <v>19</v>
      </c>
      <c r="B46" s="52" t="s">
        <v>36</v>
      </c>
      <c r="C46" s="53">
        <f>C49+C50+C57+C58+C59+C60+C61</f>
        <v>85013.9</v>
      </c>
      <c r="D46" s="53">
        <f>D49+D50+D57+D58+D59+D60+D61</f>
        <v>74326.59999999999</v>
      </c>
      <c r="E46" s="53">
        <f>E49+E50+E57+E58+E59+E60+E61</f>
        <v>74326.59999999999</v>
      </c>
    </row>
    <row r="47" spans="1:5" ht="9.75" customHeight="1" hidden="1">
      <c r="A47" s="28"/>
      <c r="B47" s="84"/>
      <c r="C47" s="85"/>
      <c r="D47" s="85"/>
      <c r="E47" s="85"/>
    </row>
    <row r="48" spans="1:5" s="26" customFormat="1" ht="13.5" customHeight="1" hidden="1">
      <c r="A48" s="28"/>
      <c r="B48" s="86"/>
      <c r="C48" s="87"/>
      <c r="D48" s="88"/>
      <c r="E48" s="88"/>
    </row>
    <row r="49" spans="1:5" s="9" customFormat="1" ht="24" customHeight="1">
      <c r="A49" s="51"/>
      <c r="B49" s="54" t="s">
        <v>73</v>
      </c>
      <c r="C49" s="55">
        <v>32119.9</v>
      </c>
      <c r="D49" s="56">
        <v>24166.9</v>
      </c>
      <c r="E49" s="56">
        <v>24166.9</v>
      </c>
    </row>
    <row r="50" spans="1:5" s="9" customFormat="1" ht="33.75" customHeight="1">
      <c r="A50" s="51"/>
      <c r="B50" s="69" t="s">
        <v>86</v>
      </c>
      <c r="C50" s="55">
        <f>C51+C52+C53+C54+C55+C56</f>
        <v>9407.6</v>
      </c>
      <c r="D50" s="55">
        <f>D51+D52+D53+D54+D55+D56</f>
        <v>9407.6</v>
      </c>
      <c r="E50" s="55">
        <f>E51+E52+E53+E54+E55+E56</f>
        <v>9407.6</v>
      </c>
    </row>
    <row r="51" spans="1:5" s="1" customFormat="1" ht="24" customHeight="1">
      <c r="A51" s="57"/>
      <c r="B51" s="90" t="s">
        <v>47</v>
      </c>
      <c r="C51" s="91">
        <v>1400</v>
      </c>
      <c r="D51" s="91">
        <v>1400</v>
      </c>
      <c r="E51" s="91">
        <v>1400</v>
      </c>
    </row>
    <row r="52" spans="1:5" s="1" customFormat="1" ht="18" customHeight="1">
      <c r="A52" s="57"/>
      <c r="B52" s="90" t="s">
        <v>50</v>
      </c>
      <c r="C52" s="91">
        <v>800</v>
      </c>
      <c r="D52" s="91">
        <v>800</v>
      </c>
      <c r="E52" s="91">
        <v>800</v>
      </c>
    </row>
    <row r="53" spans="1:5" s="1" customFormat="1" ht="18" customHeight="1">
      <c r="A53" s="57"/>
      <c r="B53" s="90" t="s">
        <v>51</v>
      </c>
      <c r="C53" s="91">
        <v>2947.5</v>
      </c>
      <c r="D53" s="91">
        <v>2947.5</v>
      </c>
      <c r="E53" s="91">
        <v>2947.5</v>
      </c>
    </row>
    <row r="54" spans="1:5" s="1" customFormat="1" ht="18" customHeight="1">
      <c r="A54" s="57"/>
      <c r="B54" s="90" t="s">
        <v>52</v>
      </c>
      <c r="C54" s="91">
        <v>1200</v>
      </c>
      <c r="D54" s="91">
        <v>1200</v>
      </c>
      <c r="E54" s="91">
        <v>1200</v>
      </c>
    </row>
    <row r="55" spans="1:5" s="1" customFormat="1" ht="18" customHeight="1">
      <c r="A55" s="57"/>
      <c r="B55" s="90" t="s">
        <v>53</v>
      </c>
      <c r="C55" s="91">
        <v>2200</v>
      </c>
      <c r="D55" s="91">
        <v>2200</v>
      </c>
      <c r="E55" s="91">
        <v>2200</v>
      </c>
    </row>
    <row r="56" spans="1:5" s="1" customFormat="1" ht="18" customHeight="1">
      <c r="A56" s="57"/>
      <c r="B56" s="90" t="s">
        <v>67</v>
      </c>
      <c r="C56" s="91">
        <v>860.1</v>
      </c>
      <c r="D56" s="91">
        <v>860.1</v>
      </c>
      <c r="E56" s="91">
        <v>860.1</v>
      </c>
    </row>
    <row r="57" spans="1:5" s="13" customFormat="1" ht="18" customHeight="1">
      <c r="A57" s="60"/>
      <c r="B57" s="69" t="s">
        <v>92</v>
      </c>
      <c r="C57" s="55">
        <v>25000</v>
      </c>
      <c r="D57" s="55">
        <v>23924</v>
      </c>
      <c r="E57" s="55">
        <v>23924</v>
      </c>
    </row>
    <row r="58" spans="1:5" s="13" customFormat="1" ht="30.75" customHeight="1">
      <c r="A58" s="60"/>
      <c r="B58" s="69" t="s">
        <v>87</v>
      </c>
      <c r="C58" s="55">
        <v>6000</v>
      </c>
      <c r="D58" s="55">
        <v>5845.9</v>
      </c>
      <c r="E58" s="55">
        <v>5845.9</v>
      </c>
    </row>
    <row r="59" spans="1:5" s="13" customFormat="1" ht="18" customHeight="1">
      <c r="A59" s="60"/>
      <c r="B59" s="69" t="s">
        <v>88</v>
      </c>
      <c r="C59" s="55">
        <v>1800</v>
      </c>
      <c r="D59" s="55">
        <v>547.2</v>
      </c>
      <c r="E59" s="55">
        <v>547.2</v>
      </c>
    </row>
    <row r="60" spans="1:5" s="9" customFormat="1" ht="34.5" customHeight="1">
      <c r="A60" s="51"/>
      <c r="B60" s="69" t="s">
        <v>89</v>
      </c>
      <c r="C60" s="55">
        <v>8000</v>
      </c>
      <c r="D60" s="55">
        <v>7748.6</v>
      </c>
      <c r="E60" s="55">
        <v>7748.6</v>
      </c>
    </row>
    <row r="61" spans="1:5" s="9" customFormat="1" ht="21.75" customHeight="1">
      <c r="A61" s="51"/>
      <c r="B61" s="69" t="s">
        <v>63</v>
      </c>
      <c r="C61" s="55">
        <v>2686.4</v>
      </c>
      <c r="D61" s="56">
        <v>2686.4</v>
      </c>
      <c r="E61" s="56">
        <v>2686.4</v>
      </c>
    </row>
    <row r="62" spans="1:5" s="15" customFormat="1" ht="33.75" customHeight="1">
      <c r="A62" s="92"/>
      <c r="B62" s="62" t="s">
        <v>23</v>
      </c>
      <c r="C62" s="75">
        <f>C19+C46</f>
        <v>240760.3</v>
      </c>
      <c r="D62" s="75">
        <f>D19+D46</f>
        <v>179056.2</v>
      </c>
      <c r="E62" s="75">
        <f>E19+E46</f>
        <v>179056.2</v>
      </c>
    </row>
    <row r="63" spans="1:7" s="15" customFormat="1" ht="12" customHeight="1">
      <c r="A63" s="24"/>
      <c r="B63" s="63"/>
      <c r="C63" s="16"/>
      <c r="D63" s="16"/>
      <c r="E63" s="16"/>
      <c r="F63" s="1"/>
      <c r="G63" s="1"/>
    </row>
    <row r="64" spans="1:7" s="31" customFormat="1" ht="16.5" customHeight="1">
      <c r="A64" s="70"/>
      <c r="B64" s="73" t="s">
        <v>93</v>
      </c>
      <c r="C64" s="97"/>
      <c r="D64" s="98"/>
      <c r="E64" s="35"/>
      <c r="F64" s="25"/>
      <c r="G64" s="25"/>
    </row>
    <row r="65" spans="1:5" s="31" customFormat="1" ht="14.25" customHeight="1">
      <c r="A65" s="70"/>
      <c r="B65" s="24" t="s">
        <v>34</v>
      </c>
      <c r="C65" s="99" t="s">
        <v>94</v>
      </c>
      <c r="D65" s="98"/>
      <c r="E65" s="71"/>
    </row>
    <row r="66" spans="2:5" s="31" customFormat="1" ht="24" customHeight="1">
      <c r="B66" s="24" t="s">
        <v>90</v>
      </c>
      <c r="C66" s="95" t="s">
        <v>91</v>
      </c>
      <c r="D66" s="96"/>
      <c r="E66" s="37"/>
    </row>
    <row r="67" spans="2:5" s="31" customFormat="1" ht="15">
      <c r="B67" s="32"/>
      <c r="C67" s="33"/>
      <c r="D67" s="38"/>
      <c r="E67" s="38"/>
    </row>
    <row r="68" spans="2:4" ht="15">
      <c r="B68" s="32"/>
      <c r="C68" s="33"/>
      <c r="D68" s="38"/>
    </row>
    <row r="69" spans="2:4" ht="15">
      <c r="B69" s="36"/>
      <c r="C69" s="33"/>
      <c r="D69" s="38"/>
    </row>
    <row r="70" spans="2:4" ht="15">
      <c r="B70" s="36"/>
      <c r="C70" s="33"/>
      <c r="D70" s="38"/>
    </row>
    <row r="71" spans="2:4" ht="15">
      <c r="B71" s="36"/>
      <c r="C71" s="33"/>
      <c r="D71" s="38"/>
    </row>
    <row r="72" spans="2:3" ht="15">
      <c r="B72" s="32"/>
      <c r="C72" s="33"/>
    </row>
    <row r="73" spans="2:3" ht="15">
      <c r="B73" s="33"/>
      <c r="C73" s="33"/>
    </row>
    <row r="74" spans="2:3" ht="15">
      <c r="B74" s="40"/>
      <c r="C74" s="33"/>
    </row>
    <row r="75" spans="2:3" ht="15">
      <c r="B75" s="40"/>
      <c r="C75" s="33"/>
    </row>
    <row r="76" spans="2:3" ht="15">
      <c r="B76" s="40"/>
      <c r="C76" s="33"/>
    </row>
    <row r="77" spans="2:3" ht="15">
      <c r="B77" s="40"/>
      <c r="C77" s="33"/>
    </row>
    <row r="78" spans="2:3" ht="15">
      <c r="B78" s="40"/>
      <c r="C78" s="33"/>
    </row>
    <row r="79" spans="2:3" ht="15">
      <c r="B79" s="40"/>
      <c r="C79" s="35"/>
    </row>
    <row r="80" spans="2:3" ht="15">
      <c r="B80" s="34"/>
      <c r="C80" s="35"/>
    </row>
    <row r="81" spans="2:3" ht="15">
      <c r="B81" s="34"/>
      <c r="C81" s="35"/>
    </row>
    <row r="82" spans="2:3" ht="15">
      <c r="B82" s="34"/>
      <c r="C82" s="35"/>
    </row>
    <row r="83" ht="15">
      <c r="B83" s="34"/>
    </row>
    <row r="84" ht="15">
      <c r="C84" s="35"/>
    </row>
    <row r="85" spans="2:3" ht="15">
      <c r="B85" s="34"/>
      <c r="C85" s="35"/>
    </row>
    <row r="86" ht="15">
      <c r="B86" s="34"/>
    </row>
  </sheetData>
  <sheetProtection/>
  <mergeCells count="7">
    <mergeCell ref="C66:D66"/>
    <mergeCell ref="A1:E1"/>
    <mergeCell ref="A2:E2"/>
    <mergeCell ref="A3:E3"/>
    <mergeCell ref="A4:E4"/>
    <mergeCell ref="C64:D64"/>
    <mergeCell ref="C65:D65"/>
  </mergeCells>
  <printOptions/>
  <pageMargins left="0.11811023622047245" right="0.11811023622047245" top="0.7480314960629921" bottom="0.15748031496062992" header="0.31496062992125984" footer="0.31496062992125984"/>
  <pageSetup fitToHeight="3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KBFPiK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</dc:creator>
  <cp:keywords/>
  <dc:description/>
  <cp:lastModifiedBy>Татьяна В. Ханова</cp:lastModifiedBy>
  <cp:lastPrinted>2023-10-18T05:39:20Z</cp:lastPrinted>
  <dcterms:created xsi:type="dcterms:W3CDTF">2013-07-15T06:25:24Z</dcterms:created>
  <dcterms:modified xsi:type="dcterms:W3CDTF">2023-10-18T05:40:18Z</dcterms:modified>
  <cp:category/>
  <cp:version/>
  <cp:contentType/>
  <cp:contentStatus/>
</cp:coreProperties>
</file>