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'2011'!$A$1:$I$303</definedName>
  </definedNames>
  <calcPr fullCalcOnLoad="1"/>
</workbook>
</file>

<file path=xl/sharedStrings.xml><?xml version="1.0" encoding="utf-8"?>
<sst xmlns="http://schemas.openxmlformats.org/spreadsheetml/2006/main" count="1278" uniqueCount="200">
  <si>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</si>
  <si>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</si>
  <si>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</si>
  <si>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</si>
  <si>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</si>
  <si>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</si>
  <si>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</si>
  <si>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</si>
  <si>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</si>
  <si>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</si>
  <si>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</si>
  <si>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</si>
  <si>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</si>
  <si>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</si>
  <si>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</si>
  <si>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</si>
  <si>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</si>
  <si>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</si>
  <si>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</si>
  <si>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</si>
  <si>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</si>
  <si>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</si>
  <si>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</si>
  <si>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</si>
  <si>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</si>
  <si>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</si>
  <si>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</si>
  <si>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</si>
  <si>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</si>
  <si>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</si>
  <si>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</si>
  <si>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</si>
  <si>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</si>
  <si>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</si>
  <si>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</si>
  <si>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</si>
  <si>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</si>
  <si>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</si>
  <si>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</si>
  <si>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</si>
  <si>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</si>
  <si>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</si>
  <si>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</si>
  <si>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</si>
  <si>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</si>
  <si>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</si>
  <si>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Дорожное хозяйство (дорожные фонды)</t>
  </si>
  <si>
    <t>2013 год собств</t>
  </si>
  <si>
    <t>Непрограммные направления обеспечения деятельности  органов местного самоуправления</t>
  </si>
  <si>
    <t>100</t>
  </si>
  <si>
    <t>200</t>
  </si>
  <si>
    <t>Непрограммные расходы органов местного самоуправления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</si>
  <si>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</si>
  <si>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</si>
  <si>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</si>
  <si>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</si>
  <si>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</si>
  <si>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Социальное обеспечение и иные выплаты населению</t>
  </si>
  <si>
    <t>400</t>
  </si>
  <si>
    <t>Закупка товаров, работ и услуг для государственных (муниципальных) нужд</t>
  </si>
  <si>
    <t>Закупка товаров, работ и услуг для муниципальных нужд</t>
  </si>
  <si>
    <t>Обслуживание государственного (муниципального) долга</t>
  </si>
  <si>
    <t>700</t>
  </si>
  <si>
    <t>Итого расходов</t>
  </si>
  <si>
    <t>Распределение бюджетных ассигнований по разделам и подразделам,целевым статьям</t>
  </si>
  <si>
    <t xml:space="preserve">и видам расходов классификации расходов бюджета городского округа  </t>
  </si>
  <si>
    <t xml:space="preserve">99 0 </t>
  </si>
  <si>
    <t>99 0</t>
  </si>
  <si>
    <t>09 0</t>
  </si>
  <si>
    <t xml:space="preserve">11 0 </t>
  </si>
  <si>
    <t xml:space="preserve">35 0 </t>
  </si>
  <si>
    <t>24 0</t>
  </si>
  <si>
    <t xml:space="preserve">90 0 </t>
  </si>
  <si>
    <t xml:space="preserve">03 0 </t>
  </si>
  <si>
    <t xml:space="preserve">04 0 </t>
  </si>
  <si>
    <t xml:space="preserve">06 0 </t>
  </si>
  <si>
    <t xml:space="preserve">10 0 </t>
  </si>
  <si>
    <t xml:space="preserve">31 0 </t>
  </si>
  <si>
    <t xml:space="preserve">34 0 </t>
  </si>
  <si>
    <t xml:space="preserve">14 0 </t>
  </si>
  <si>
    <t xml:space="preserve">15 0 </t>
  </si>
  <si>
    <t xml:space="preserve">20 0 </t>
  </si>
  <si>
    <t xml:space="preserve">17 0 </t>
  </si>
  <si>
    <t xml:space="preserve">18 0 </t>
  </si>
  <si>
    <t xml:space="preserve">19 0 </t>
  </si>
  <si>
    <t xml:space="preserve">25 0 </t>
  </si>
  <si>
    <t xml:space="preserve">36 0 </t>
  </si>
  <si>
    <t xml:space="preserve">30 0 </t>
  </si>
  <si>
    <t xml:space="preserve">37 0 </t>
  </si>
  <si>
    <t xml:space="preserve">38 0 </t>
  </si>
  <si>
    <t xml:space="preserve">39 0 </t>
  </si>
  <si>
    <t xml:space="preserve">                                                                                                                                    тыс. рублей</t>
  </si>
  <si>
    <t>16 0</t>
  </si>
  <si>
    <t>27 0</t>
  </si>
  <si>
    <t>13 0</t>
  </si>
  <si>
    <t>39 0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</si>
  <si>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</si>
  <si>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 xml:space="preserve">Молодежная политика </t>
  </si>
  <si>
    <t>Дополнительное образование детей</t>
  </si>
  <si>
    <t>36 0</t>
  </si>
  <si>
    <t>30 0</t>
  </si>
  <si>
    <t>Закупка товаров, работ и услуг для обеспечения государственных (муниципальных) нужд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</si>
  <si>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</si>
  <si>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</si>
  <si>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</si>
  <si>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</si>
  <si>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</si>
  <si>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14 0</t>
  </si>
  <si>
    <t>15 0</t>
  </si>
  <si>
    <t>17 0</t>
  </si>
  <si>
    <t>21 0</t>
  </si>
  <si>
    <t>43 0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</si>
  <si>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</si>
  <si>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</si>
  <si>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</si>
  <si>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</si>
  <si>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</si>
  <si>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</si>
  <si>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</si>
  <si>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</si>
  <si>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к решению Михайловской городской </t>
  </si>
  <si>
    <t>Думы Волгоградской области</t>
  </si>
  <si>
    <t xml:space="preserve">"О бюджете городского округа город </t>
  </si>
  <si>
    <t>Михайловка Волгоградской области</t>
  </si>
  <si>
    <t>47 0</t>
  </si>
  <si>
    <t>05 0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</si>
  <si>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</si>
  <si>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Профессиональная подготовка, переподготовка и повышение квалификации</t>
  </si>
  <si>
    <t>03 0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</si>
  <si>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</si>
  <si>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</si>
  <si>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</si>
  <si>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>33 0</t>
  </si>
  <si>
    <t>Муниципальная программа "Комплексное развитие сельских территорий"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</si>
  <si>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</si>
  <si>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</si>
  <si>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</si>
  <si>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</si>
  <si>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</si>
  <si>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</si>
  <si>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 xml:space="preserve">2024 год </t>
  </si>
  <si>
    <t>Ведомственная целевая программа "Благоустройство территории городского округа город Михайловка Волгоградской области на 2022-2024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</si>
  <si>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2022-2024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</si>
  <si>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2022-2024 годы</t>
  </si>
  <si>
    <t>Ведомственная целевая программа "Молодежь Михайловки" на 2022-2024 годы</t>
  </si>
  <si>
    <t>Ведомственная целевая программа "Сохранения и развитие культуры городского округа город Михайловка Волгоградской области" на 2022-2024 годы</t>
  </si>
  <si>
    <t>Приложение № 2</t>
  </si>
  <si>
    <t>02 0</t>
  </si>
  <si>
    <t>Муниципальная программа "Развитие сельского хозяйства и регулирование рынков сельскохозяйственной продукции, сырья и продовольствия"</t>
  </si>
  <si>
    <t>29 0</t>
  </si>
  <si>
    <t>на 2023 год и на плановый период 2024 и 2025 годов"</t>
  </si>
  <si>
    <t>на 2023 год и на плановый период 2024 и 2025 годов</t>
  </si>
  <si>
    <t>2023 год</t>
  </si>
  <si>
    <t xml:space="preserve">2025 год </t>
  </si>
  <si>
    <t>Муниципальная программа "Развитие муниципальной службы в городском округе город Михайловка Волгоградской области на 2023-2025 годы"</t>
  </si>
  <si>
    <t>Муниципальная программа "Информатизация администрации городского округа город Михайловка Волгоградской области на 2023-2025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</si>
  <si>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2023-2025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</si>
  <si>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2023-2025 годы"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</si>
  <si>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2023-2025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</si>
  <si>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2023-2025 годы"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</si>
  <si>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2023-2025 годы"</t>
  </si>
  <si>
    <t>Муниципальная программа "Содействие занятости населения в городском округе город Михайловка Волгоградской области на 2023-2025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</si>
  <si>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2023-2025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</si>
  <si>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2023-2025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</si>
  <si>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2023-2025 годы 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</si>
  <si>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2023-2025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</si>
  <si>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2023-2025 годы</t>
  </si>
  <si>
    <t>Муниципальная программа "Одаренные дети" на 2023-2025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</si>
  <si>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2023-2025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</si>
  <si>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2023-2025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</si>
  <si>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</si>
  <si>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2023-2025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</si>
  <si>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2023-2025 годы 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</si>
  <si>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2023-2025 годы 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</si>
  <si>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2023-2025 годы»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</si>
  <si>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2023-2025 годы" </t>
  </si>
  <si>
    <t>Муниципальная программа "Молодой семье - доступное жилье в городском округе город Михайловка Волгоградской области на 2023-2025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</si>
  <si>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2023-2025 годы"</t>
  </si>
  <si>
    <t>Сельское хозяйство и рыболовство</t>
  </si>
  <si>
    <t>Охрана окружающей среды</t>
  </si>
  <si>
    <t>Сбор, удаление отходов и очистка сточных вод</t>
  </si>
  <si>
    <t>11 0</t>
  </si>
  <si>
    <t>32835,9</t>
  </si>
  <si>
    <t>Другие вопросы в области образования</t>
  </si>
  <si>
    <t>25 0</t>
  </si>
  <si>
    <t>12,0</t>
  </si>
  <si>
    <t>6268,4</t>
  </si>
  <si>
    <t>6268,5</t>
  </si>
  <si>
    <t>602,3</t>
  </si>
  <si>
    <t>Другие вопросы в области охраны окружающей среды</t>
  </si>
  <si>
    <t>34 0</t>
  </si>
  <si>
    <t>22373,7</t>
  </si>
  <si>
    <t>37 0</t>
  </si>
  <si>
    <t>Муниципальная программа "Энергосбережение и повышение энергетической эффективности городского округа город Михайловка на период до 2024 года"</t>
  </si>
  <si>
    <t>Муниципальная программа "Развитие дошкольного, общего образования на территории городского округа город Михайловка Волгоградской области" на 2023-2025 годы</t>
  </si>
  <si>
    <t>Муниципальная программа "Комплекс мер по укреплению пожарной безопасности муниципальных  учреждений, находящихся всфере 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</si>
  <si>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"Комплекс мер по укреплению пожарной безопасности муниципальных  учреждений, находящихся в сфере спорта и молодежной политики администрации городского округа город Михайловка Волгоградской области на 2023-2025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</si>
  <si>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2023-2025 годы</t>
  </si>
  <si>
    <t>Муниципальная программа "Развитие и модернизация объектов коммунальной инфраструктуры городского округа город Михайловка Волгоградской области на 2023-2024 годы"</t>
  </si>
  <si>
    <t xml:space="preserve">от "   "         2022 г.№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</si>
</sst>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2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1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5" fillId="32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32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right"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6"/>
  <sheetViews>
    <sheetView tabSelected="1" workbookViewId="0" topLeftCell="A1">
      <selection activeCell="F4" sqref="F4:I4"/>
    </sheetView>
  </sheetViews>
  <sheetFormatPr defaultColWidth="9.140625" defaultRowHeight="12.75"/>
  <cols>
    <col min="1" max="1" width="31.7109375" style="0" customWidth="1"/>
    <col min="2" max="2" width="4.7109375" style="0" customWidth="1"/>
    <col min="3" max="3" width="4.28125" style="0" customWidth="1"/>
    <col min="4" max="4" width="8.7109375" style="0" customWidth="1"/>
    <col min="5" max="5" width="5.28125" style="0" customWidth="1"/>
    <col min="6" max="6" width="13.71093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64" t="s">
        <v>146</v>
      </c>
      <c r="B1" s="64"/>
      <c r="C1" s="64"/>
      <c r="D1" s="64"/>
      <c r="E1" s="64"/>
      <c r="F1" s="64"/>
      <c r="G1" s="64"/>
      <c r="H1" s="64"/>
      <c r="I1" s="64"/>
    </row>
    <row r="2" spans="1:9" ht="15" customHeight="1">
      <c r="A2" s="64" t="s">
        <v>120</v>
      </c>
      <c r="B2" s="64"/>
      <c r="C2" s="64"/>
      <c r="D2" s="64"/>
      <c r="E2" s="64"/>
      <c r="F2" s="64"/>
      <c r="G2" s="64"/>
      <c r="H2" s="64"/>
      <c r="I2" s="64"/>
    </row>
    <row r="3" spans="1:9" ht="15" customHeight="1">
      <c r="A3" s="64" t="s">
        <v>121</v>
      </c>
      <c r="B3" s="64"/>
      <c r="C3" s="64"/>
      <c r="D3" s="64"/>
      <c r="E3" s="64"/>
      <c r="F3" s="64"/>
      <c r="G3" s="64"/>
      <c r="H3" s="64"/>
      <c r="I3" s="64"/>
    </row>
    <row r="4" spans="1:9" ht="15" customHeight="1">
      <c r="A4" s="61"/>
      <c r="B4" s="61"/>
      <c r="C4" s="61"/>
      <c r="D4" s="61"/>
      <c r="E4" s="61"/>
      <c r="F4" s="64" t="s">
        <v>199</v>
      </c>
      <c r="G4" s="64"/>
      <c r="H4" s="64"/>
      <c r="I4" s="64"/>
    </row>
    <row r="5" spans="1:9" ht="15" customHeight="1">
      <c r="A5" s="64" t="s">
        <v>122</v>
      </c>
      <c r="B5" s="64"/>
      <c r="C5" s="64"/>
      <c r="D5" s="64"/>
      <c r="E5" s="64"/>
      <c r="F5" s="64"/>
      <c r="G5" s="64"/>
      <c r="H5" s="64"/>
      <c r="I5" s="64"/>
    </row>
    <row r="6" spans="1:9" ht="15" customHeight="1">
      <c r="A6" s="64" t="s">
        <v>123</v>
      </c>
      <c r="B6" s="64"/>
      <c r="C6" s="64"/>
      <c r="D6" s="64"/>
      <c r="E6" s="64"/>
      <c r="F6" s="64"/>
      <c r="G6" s="64"/>
      <c r="H6" s="64"/>
      <c r="I6" s="64"/>
    </row>
    <row r="7" spans="1:9" ht="15" customHeight="1">
      <c r="A7" s="64" t="s">
        <v>150</v>
      </c>
      <c r="B7" s="64"/>
      <c r="C7" s="64"/>
      <c r="D7" s="64"/>
      <c r="E7" s="64"/>
      <c r="F7" s="64"/>
      <c r="G7" s="64"/>
      <c r="H7" s="64"/>
      <c r="I7" s="64"/>
    </row>
    <row r="8" spans="1:7" ht="15.75" customHeight="1">
      <c r="A8" s="69"/>
      <c r="B8" s="69"/>
      <c r="C8" s="69"/>
      <c r="D8" s="69"/>
      <c r="E8" s="69"/>
      <c r="F8" s="9"/>
      <c r="G8" s="9"/>
    </row>
    <row r="9" spans="1:9" ht="15.75">
      <c r="A9" s="70" t="s">
        <v>64</v>
      </c>
      <c r="B9" s="70"/>
      <c r="C9" s="70"/>
      <c r="D9" s="70"/>
      <c r="E9" s="70"/>
      <c r="F9" s="70"/>
      <c r="G9" s="70"/>
      <c r="H9" s="70"/>
      <c r="I9" s="70"/>
    </row>
    <row r="10" spans="1:9" ht="15.75">
      <c r="A10" s="65" t="s">
        <v>65</v>
      </c>
      <c r="B10" s="65"/>
      <c r="C10" s="65"/>
      <c r="D10" s="65"/>
      <c r="E10" s="65"/>
      <c r="F10" s="65"/>
      <c r="G10" s="65"/>
      <c r="H10" s="65"/>
      <c r="I10" s="65"/>
    </row>
    <row r="11" spans="1:9" ht="15.75">
      <c r="A11" s="65" t="s">
        <v>151</v>
      </c>
      <c r="B11" s="65"/>
      <c r="C11" s="65"/>
      <c r="D11" s="65"/>
      <c r="E11" s="65"/>
      <c r="F11" s="65"/>
      <c r="G11" s="65"/>
      <c r="H11" s="65"/>
      <c r="I11" s="65"/>
    </row>
    <row r="12" spans="1:9" ht="15.75">
      <c r="A12" s="66" t="s">
        <v>91</v>
      </c>
      <c r="B12" s="66"/>
      <c r="C12" s="66"/>
      <c r="D12" s="66"/>
      <c r="E12" s="66"/>
      <c r="F12" s="66"/>
      <c r="G12" s="66"/>
      <c r="H12" s="66"/>
      <c r="I12" s="66"/>
    </row>
    <row r="13" spans="1:9" ht="38.25" customHeight="1">
      <c r="A13" s="63" t="s">
        <v>0</v>
      </c>
      <c r="B13" s="63" t="s">
        <v>1</v>
      </c>
      <c r="C13" s="63" t="s">
        <v>2</v>
      </c>
      <c r="D13" s="62" t="s">
        <v>113</v>
      </c>
      <c r="E13" s="63" t="s">
        <v>3</v>
      </c>
      <c r="F13" s="67" t="s">
        <v>152</v>
      </c>
      <c r="G13" s="63" t="s">
        <v>47</v>
      </c>
      <c r="H13" s="63" t="s">
        <v>140</v>
      </c>
      <c r="I13" s="63" t="s">
        <v>153</v>
      </c>
    </row>
    <row r="14" spans="1:9" ht="143.25" customHeight="1">
      <c r="A14" s="63"/>
      <c r="B14" s="63"/>
      <c r="C14" s="63"/>
      <c r="D14" s="62"/>
      <c r="E14" s="63"/>
      <c r="F14" s="68"/>
      <c r="G14" s="63"/>
      <c r="H14" s="63"/>
      <c r="I14" s="63"/>
    </row>
    <row r="15" spans="1:9" ht="31.5">
      <c r="A15" s="4" t="s">
        <v>4</v>
      </c>
      <c r="B15" s="5" t="s">
        <v>5</v>
      </c>
      <c r="C15" s="5"/>
      <c r="D15" s="5"/>
      <c r="E15" s="5"/>
      <c r="F15" s="17">
        <f>F16+F19+F24+F33+F38+F41+F29</f>
        <v>222153.1</v>
      </c>
      <c r="G15" s="17">
        <f>G16+G19+G24+G33+G38+G41+G29</f>
        <v>0</v>
      </c>
      <c r="H15" s="17">
        <f>H16+H19+H24+H33+H38+H41+H29</f>
        <v>234143.10000000003</v>
      </c>
      <c r="I15" s="17">
        <f>I16+I19+I24+I33+I38+I41+I29</f>
        <v>308194.9</v>
      </c>
    </row>
    <row r="16" spans="1:9" ht="63">
      <c r="A16" s="2" t="s">
        <v>33</v>
      </c>
      <c r="B16" s="1" t="s">
        <v>5</v>
      </c>
      <c r="C16" s="1" t="s">
        <v>6</v>
      </c>
      <c r="D16" s="24"/>
      <c r="E16" s="1"/>
      <c r="F16" s="3">
        <f aca="true" t="shared" si="0" ref="F16:I17">F17</f>
        <v>2265.2</v>
      </c>
      <c r="G16" s="3">
        <f t="shared" si="0"/>
        <v>0</v>
      </c>
      <c r="H16" s="3">
        <f t="shared" si="0"/>
        <v>2100</v>
      </c>
      <c r="I16" s="3">
        <f t="shared" si="0"/>
        <v>2100</v>
      </c>
    </row>
    <row r="17" spans="1:9" ht="63">
      <c r="A17" s="23" t="s">
        <v>48</v>
      </c>
      <c r="B17" s="1" t="s">
        <v>5</v>
      </c>
      <c r="C17" s="1" t="s">
        <v>6</v>
      </c>
      <c r="D17" s="24" t="s">
        <v>72</v>
      </c>
      <c r="E17" s="1"/>
      <c r="F17" s="3">
        <f>F18</f>
        <v>2265.2</v>
      </c>
      <c r="G17" s="3">
        <f t="shared" si="0"/>
        <v>0</v>
      </c>
      <c r="H17" s="3">
        <f t="shared" si="0"/>
        <v>2100</v>
      </c>
      <c r="I17" s="3">
        <f t="shared" si="0"/>
        <v>2100</v>
      </c>
    </row>
    <row r="18" spans="1:9" ht="141.75">
      <c r="A18" s="23" t="s">
        <v>116</v>
      </c>
      <c r="B18" s="1" t="s">
        <v>5</v>
      </c>
      <c r="C18" s="1" t="s">
        <v>6</v>
      </c>
      <c r="D18" s="24" t="s">
        <v>72</v>
      </c>
      <c r="E18" s="1" t="s">
        <v>49</v>
      </c>
      <c r="F18" s="3">
        <v>2265.2</v>
      </c>
      <c r="G18" s="3"/>
      <c r="H18" s="3">
        <v>2100</v>
      </c>
      <c r="I18" s="3">
        <v>2100</v>
      </c>
    </row>
    <row r="19" spans="1:9" ht="94.5">
      <c r="A19" s="2" t="s">
        <v>34</v>
      </c>
      <c r="B19" s="1" t="s">
        <v>5</v>
      </c>
      <c r="C19" s="1" t="s">
        <v>7</v>
      </c>
      <c r="D19" s="24"/>
      <c r="E19" s="1"/>
      <c r="F19" s="13">
        <f>F20</f>
        <v>2371.5</v>
      </c>
      <c r="G19" s="13">
        <f>G20</f>
        <v>0</v>
      </c>
      <c r="H19" s="13">
        <f>H20</f>
        <v>2219.7</v>
      </c>
      <c r="I19" s="13">
        <f>I20</f>
        <v>2219.7</v>
      </c>
    </row>
    <row r="20" spans="1:9" ht="63">
      <c r="A20" s="23" t="s">
        <v>48</v>
      </c>
      <c r="B20" s="1" t="s">
        <v>5</v>
      </c>
      <c r="C20" s="1" t="s">
        <v>7</v>
      </c>
      <c r="D20" s="24" t="s">
        <v>72</v>
      </c>
      <c r="E20" s="1"/>
      <c r="F20" s="13">
        <f>F21+F22+F23</f>
        <v>2371.5</v>
      </c>
      <c r="G20" s="13">
        <f>G21+G22+G23</f>
        <v>0</v>
      </c>
      <c r="H20" s="13">
        <f>H21+H22+H23</f>
        <v>2219.7</v>
      </c>
      <c r="I20" s="13">
        <f>I21+I22+I23</f>
        <v>2219.7</v>
      </c>
    </row>
    <row r="21" spans="1:9" ht="141.75">
      <c r="A21" s="23" t="s">
        <v>116</v>
      </c>
      <c r="B21" s="1" t="s">
        <v>5</v>
      </c>
      <c r="C21" s="1" t="s">
        <v>7</v>
      </c>
      <c r="D21" s="24" t="s">
        <v>72</v>
      </c>
      <c r="E21" s="1" t="s">
        <v>49</v>
      </c>
      <c r="F21" s="3">
        <v>2029.8</v>
      </c>
      <c r="G21" s="3"/>
      <c r="H21" s="3">
        <v>1883</v>
      </c>
      <c r="I21" s="3">
        <v>1883</v>
      </c>
    </row>
    <row r="22" spans="1:9" ht="67.5" customHeight="1">
      <c r="A22" s="23" t="s">
        <v>101</v>
      </c>
      <c r="B22" s="1" t="s">
        <v>5</v>
      </c>
      <c r="C22" s="1" t="s">
        <v>7</v>
      </c>
      <c r="D22" s="24" t="s">
        <v>72</v>
      </c>
      <c r="E22" s="1" t="s">
        <v>50</v>
      </c>
      <c r="F22" s="3">
        <v>336.7</v>
      </c>
      <c r="G22" s="1"/>
      <c r="H22" s="3">
        <v>336.7</v>
      </c>
      <c r="I22" s="3">
        <v>336.7</v>
      </c>
    </row>
    <row r="23" spans="1:9" ht="31.5">
      <c r="A23" s="2" t="s">
        <v>52</v>
      </c>
      <c r="B23" s="1" t="s">
        <v>5</v>
      </c>
      <c r="C23" s="1" t="s">
        <v>7</v>
      </c>
      <c r="D23" s="24" t="s">
        <v>72</v>
      </c>
      <c r="E23" s="1" t="s">
        <v>53</v>
      </c>
      <c r="F23" s="3">
        <v>5</v>
      </c>
      <c r="G23" s="1"/>
      <c r="H23" s="3">
        <v>0</v>
      </c>
      <c r="I23" s="3">
        <v>0</v>
      </c>
    </row>
    <row r="24" spans="1:9" ht="126">
      <c r="A24" s="23" t="s">
        <v>136</v>
      </c>
      <c r="B24" s="1" t="s">
        <v>5</v>
      </c>
      <c r="C24" s="1" t="s">
        <v>8</v>
      </c>
      <c r="D24" s="24"/>
      <c r="E24" s="1"/>
      <c r="F24" s="13">
        <f>F25</f>
        <v>62660</v>
      </c>
      <c r="G24" s="13">
        <f>G25</f>
        <v>0</v>
      </c>
      <c r="H24" s="13">
        <f>H25</f>
        <v>67027.6</v>
      </c>
      <c r="I24" s="13">
        <f>I25</f>
        <v>77321</v>
      </c>
    </row>
    <row r="25" spans="1:9" ht="63">
      <c r="A25" s="23" t="s">
        <v>48</v>
      </c>
      <c r="B25" s="1" t="s">
        <v>5</v>
      </c>
      <c r="C25" s="1" t="s">
        <v>8</v>
      </c>
      <c r="D25" s="24" t="s">
        <v>72</v>
      </c>
      <c r="E25" s="1"/>
      <c r="F25" s="13">
        <f>F26+F27+F28</f>
        <v>62660</v>
      </c>
      <c r="G25" s="13">
        <f>G26+G27+G28</f>
        <v>0</v>
      </c>
      <c r="H25" s="13">
        <f>H26+H27+H28</f>
        <v>67027.6</v>
      </c>
      <c r="I25" s="13">
        <f>I26+I27+I28</f>
        <v>77321</v>
      </c>
    </row>
    <row r="26" spans="1:9" ht="141.75">
      <c r="A26" s="23" t="s">
        <v>116</v>
      </c>
      <c r="B26" s="1" t="s">
        <v>5</v>
      </c>
      <c r="C26" s="1" t="s">
        <v>8</v>
      </c>
      <c r="D26" s="24" t="s">
        <v>72</v>
      </c>
      <c r="E26" s="1" t="s">
        <v>49</v>
      </c>
      <c r="F26" s="3">
        <v>57896.9</v>
      </c>
      <c r="G26" s="3"/>
      <c r="H26" s="3">
        <v>62706.6</v>
      </c>
      <c r="I26" s="3">
        <v>73000</v>
      </c>
    </row>
    <row r="27" spans="1:9" ht="72.75" customHeight="1">
      <c r="A27" s="23" t="s">
        <v>101</v>
      </c>
      <c r="B27" s="1" t="s">
        <v>5</v>
      </c>
      <c r="C27" s="1" t="s">
        <v>8</v>
      </c>
      <c r="D27" s="24" t="s">
        <v>72</v>
      </c>
      <c r="E27" s="1" t="s">
        <v>50</v>
      </c>
      <c r="F27" s="3">
        <v>4321</v>
      </c>
      <c r="G27" s="3"/>
      <c r="H27" s="3">
        <v>4321</v>
      </c>
      <c r="I27" s="3">
        <v>4321</v>
      </c>
    </row>
    <row r="28" spans="1:10" ht="31.5">
      <c r="A28" s="2" t="s">
        <v>52</v>
      </c>
      <c r="B28" s="1" t="s">
        <v>5</v>
      </c>
      <c r="C28" s="1" t="s">
        <v>8</v>
      </c>
      <c r="D28" s="24" t="s">
        <v>72</v>
      </c>
      <c r="E28" s="1" t="s">
        <v>53</v>
      </c>
      <c r="F28" s="3">
        <v>442.1</v>
      </c>
      <c r="G28" s="3"/>
      <c r="H28" s="3">
        <v>0</v>
      </c>
      <c r="I28" s="3">
        <v>0</v>
      </c>
      <c r="J28" s="26"/>
    </row>
    <row r="29" spans="1:9" ht="15.75">
      <c r="A29" s="35" t="s">
        <v>135</v>
      </c>
      <c r="B29" s="1" t="s">
        <v>5</v>
      </c>
      <c r="C29" s="1" t="s">
        <v>15</v>
      </c>
      <c r="D29" s="24"/>
      <c r="E29" s="1"/>
      <c r="F29" s="3">
        <f>F30</f>
        <v>114</v>
      </c>
      <c r="G29" s="3">
        <f>G30</f>
        <v>0</v>
      </c>
      <c r="H29" s="3">
        <f>H30</f>
        <v>7.5</v>
      </c>
      <c r="I29" s="3">
        <f>I30</f>
        <v>6.7</v>
      </c>
    </row>
    <row r="30" spans="1:9" ht="47.25">
      <c r="A30" s="2" t="s">
        <v>51</v>
      </c>
      <c r="B30" s="1" t="s">
        <v>5</v>
      </c>
      <c r="C30" s="1" t="s">
        <v>15</v>
      </c>
      <c r="D30" s="24" t="s">
        <v>67</v>
      </c>
      <c r="E30" s="1"/>
      <c r="F30" s="3">
        <f>F31+F32</f>
        <v>114</v>
      </c>
      <c r="G30" s="3">
        <f>G31</f>
        <v>0</v>
      </c>
      <c r="H30" s="3">
        <f>H31+H32</f>
        <v>7.5</v>
      </c>
      <c r="I30" s="3">
        <f>I31+I32</f>
        <v>6.7</v>
      </c>
    </row>
    <row r="31" spans="1:9" ht="76.5" customHeight="1">
      <c r="A31" s="23" t="s">
        <v>101</v>
      </c>
      <c r="B31" s="1" t="s">
        <v>5</v>
      </c>
      <c r="C31" s="1" t="s">
        <v>15</v>
      </c>
      <c r="D31" s="24" t="s">
        <v>67</v>
      </c>
      <c r="E31" s="1" t="s">
        <v>50</v>
      </c>
      <c r="F31" s="3">
        <v>46.1</v>
      </c>
      <c r="G31" s="3"/>
      <c r="H31" s="3">
        <v>7.5</v>
      </c>
      <c r="I31" s="3">
        <v>6.7</v>
      </c>
    </row>
    <row r="32" spans="1:9" ht="60.75" customHeight="1">
      <c r="A32" s="19" t="s">
        <v>54</v>
      </c>
      <c r="B32" s="1" t="s">
        <v>5</v>
      </c>
      <c r="C32" s="1" t="s">
        <v>15</v>
      </c>
      <c r="D32" s="24" t="s">
        <v>67</v>
      </c>
      <c r="E32" s="1" t="s">
        <v>55</v>
      </c>
      <c r="F32" s="3">
        <v>67.9</v>
      </c>
      <c r="G32" s="3"/>
      <c r="H32" s="3">
        <v>0</v>
      </c>
      <c r="I32" s="3">
        <v>0</v>
      </c>
    </row>
    <row r="33" spans="1:9" ht="94.5">
      <c r="A33" s="2" t="s">
        <v>41</v>
      </c>
      <c r="B33" s="18" t="s">
        <v>5</v>
      </c>
      <c r="C33" s="18" t="s">
        <v>37</v>
      </c>
      <c r="D33" s="16"/>
      <c r="E33" s="18"/>
      <c r="F33" s="8">
        <f>F34</f>
        <v>11798.800000000001</v>
      </c>
      <c r="G33" s="8">
        <f>G34</f>
        <v>0</v>
      </c>
      <c r="H33" s="8">
        <f>H34</f>
        <v>10862.400000000001</v>
      </c>
      <c r="I33" s="8">
        <f>I34</f>
        <v>11362.400000000001</v>
      </c>
    </row>
    <row r="34" spans="1:9" ht="63">
      <c r="A34" s="2" t="s">
        <v>48</v>
      </c>
      <c r="B34" s="18" t="s">
        <v>5</v>
      </c>
      <c r="C34" s="18" t="s">
        <v>37</v>
      </c>
      <c r="D34" s="16" t="s">
        <v>72</v>
      </c>
      <c r="E34" s="18"/>
      <c r="F34" s="8">
        <f>F35+F36+F37</f>
        <v>11798.800000000001</v>
      </c>
      <c r="G34" s="8">
        <f>G35+G36+G37</f>
        <v>0</v>
      </c>
      <c r="H34" s="8">
        <f>H35+H36+H37</f>
        <v>10862.400000000001</v>
      </c>
      <c r="I34" s="8">
        <f>I35+I36+I37</f>
        <v>11362.400000000001</v>
      </c>
    </row>
    <row r="35" spans="1:9" ht="141.75">
      <c r="A35" s="23" t="s">
        <v>116</v>
      </c>
      <c r="B35" s="18" t="s">
        <v>5</v>
      </c>
      <c r="C35" s="18" t="s">
        <v>37</v>
      </c>
      <c r="D35" s="16" t="s">
        <v>72</v>
      </c>
      <c r="E35" s="18" t="s">
        <v>49</v>
      </c>
      <c r="F35" s="8">
        <v>11087.1</v>
      </c>
      <c r="G35" s="8"/>
      <c r="H35" s="8">
        <v>10160.7</v>
      </c>
      <c r="I35" s="8">
        <v>10660.7</v>
      </c>
    </row>
    <row r="36" spans="1:9" ht="63">
      <c r="A36" s="23" t="s">
        <v>101</v>
      </c>
      <c r="B36" s="18" t="s">
        <v>5</v>
      </c>
      <c r="C36" s="18" t="s">
        <v>37</v>
      </c>
      <c r="D36" s="16" t="s">
        <v>72</v>
      </c>
      <c r="E36" s="18" t="s">
        <v>50</v>
      </c>
      <c r="F36" s="8">
        <v>701.7</v>
      </c>
      <c r="G36" s="8"/>
      <c r="H36" s="8">
        <v>701.7</v>
      </c>
      <c r="I36" s="8">
        <v>701.7</v>
      </c>
    </row>
    <row r="37" spans="1:9" ht="31.5">
      <c r="A37" s="2" t="s">
        <v>52</v>
      </c>
      <c r="B37" s="18" t="s">
        <v>5</v>
      </c>
      <c r="C37" s="18" t="s">
        <v>37</v>
      </c>
      <c r="D37" s="16" t="s">
        <v>72</v>
      </c>
      <c r="E37" s="18" t="s">
        <v>53</v>
      </c>
      <c r="F37" s="8">
        <v>10</v>
      </c>
      <c r="G37" s="8"/>
      <c r="H37" s="8">
        <v>0</v>
      </c>
      <c r="I37" s="8">
        <v>0</v>
      </c>
    </row>
    <row r="38" spans="1:9" ht="15.75">
      <c r="A38" s="2" t="s">
        <v>10</v>
      </c>
      <c r="B38" s="1" t="s">
        <v>5</v>
      </c>
      <c r="C38" s="1" t="s">
        <v>28</v>
      </c>
      <c r="D38" s="24"/>
      <c r="E38" s="1"/>
      <c r="F38" s="3">
        <f aca="true" t="shared" si="1" ref="F38:I39">F39</f>
        <v>500</v>
      </c>
      <c r="G38" s="3">
        <f t="shared" si="1"/>
        <v>0</v>
      </c>
      <c r="H38" s="3">
        <f>H39</f>
        <v>500</v>
      </c>
      <c r="I38" s="3">
        <f t="shared" si="1"/>
        <v>500</v>
      </c>
    </row>
    <row r="39" spans="1:9" ht="47.25">
      <c r="A39" s="2" t="s">
        <v>51</v>
      </c>
      <c r="B39" s="1" t="s">
        <v>5</v>
      </c>
      <c r="C39" s="1" t="s">
        <v>28</v>
      </c>
      <c r="D39" s="24" t="s">
        <v>66</v>
      </c>
      <c r="E39" s="1"/>
      <c r="F39" s="3">
        <f>F40</f>
        <v>500</v>
      </c>
      <c r="G39" s="3">
        <f t="shared" si="1"/>
        <v>0</v>
      </c>
      <c r="H39" s="3">
        <f t="shared" si="1"/>
        <v>500</v>
      </c>
      <c r="I39" s="3">
        <f t="shared" si="1"/>
        <v>500</v>
      </c>
    </row>
    <row r="40" spans="1:9" ht="31.5">
      <c r="A40" s="2" t="s">
        <v>52</v>
      </c>
      <c r="B40" s="1" t="s">
        <v>5</v>
      </c>
      <c r="C40" s="1" t="s">
        <v>28</v>
      </c>
      <c r="D40" s="24" t="s">
        <v>66</v>
      </c>
      <c r="E40" s="1" t="s">
        <v>53</v>
      </c>
      <c r="F40" s="3">
        <v>500</v>
      </c>
      <c r="G40" s="3"/>
      <c r="H40" s="3">
        <v>500</v>
      </c>
      <c r="I40" s="3">
        <v>500</v>
      </c>
    </row>
    <row r="41" spans="1:9" ht="30.75" customHeight="1">
      <c r="A41" s="2" t="s">
        <v>11</v>
      </c>
      <c r="B41" s="1" t="s">
        <v>5</v>
      </c>
      <c r="C41" s="1" t="s">
        <v>42</v>
      </c>
      <c r="D41" s="24"/>
      <c r="E41" s="1"/>
      <c r="F41" s="13">
        <f>F44+F48+F52+F46+F42</f>
        <v>142443.6</v>
      </c>
      <c r="G41" s="13">
        <f>G44+G48+G52+G46+G42</f>
        <v>0</v>
      </c>
      <c r="H41" s="13">
        <f>H44+H48+H52+H46+H42</f>
        <v>151425.90000000002</v>
      </c>
      <c r="I41" s="13">
        <f>I44+I48+I52+I46+I42</f>
        <v>214685.1</v>
      </c>
    </row>
    <row r="42" spans="1:9" ht="93.75" customHeight="1">
      <c r="A42" s="2" t="s">
        <v>148</v>
      </c>
      <c r="B42" s="1" t="s">
        <v>5</v>
      </c>
      <c r="C42" s="1" t="s">
        <v>42</v>
      </c>
      <c r="D42" s="24" t="s">
        <v>147</v>
      </c>
      <c r="E42" s="1"/>
      <c r="F42" s="13">
        <f>F43</f>
        <v>100</v>
      </c>
      <c r="G42" s="13">
        <f>G43</f>
        <v>0</v>
      </c>
      <c r="H42" s="13">
        <f>H43</f>
        <v>0</v>
      </c>
      <c r="I42" s="13">
        <f>I43</f>
        <v>0</v>
      </c>
    </row>
    <row r="43" spans="1:9" ht="30.75" customHeight="1">
      <c r="A43" s="2" t="s">
        <v>52</v>
      </c>
      <c r="B43" s="1" t="s">
        <v>5</v>
      </c>
      <c r="C43" s="1" t="s">
        <v>42</v>
      </c>
      <c r="D43" s="24" t="s">
        <v>147</v>
      </c>
      <c r="E43" s="1" t="s">
        <v>53</v>
      </c>
      <c r="F43" s="13">
        <v>100</v>
      </c>
      <c r="G43" s="13"/>
      <c r="H43" s="13">
        <v>0</v>
      </c>
      <c r="I43" s="13">
        <v>0</v>
      </c>
    </row>
    <row r="44" spans="1:9" ht="94.5">
      <c r="A44" s="29" t="s">
        <v>154</v>
      </c>
      <c r="B44" s="1" t="s">
        <v>5</v>
      </c>
      <c r="C44" s="1" t="s">
        <v>42</v>
      </c>
      <c r="D44" s="24" t="s">
        <v>73</v>
      </c>
      <c r="E44" s="1"/>
      <c r="F44" s="13">
        <f>F45</f>
        <v>15</v>
      </c>
      <c r="G44" s="13">
        <f>G45</f>
        <v>0</v>
      </c>
      <c r="H44" s="13">
        <f>H45</f>
        <v>0</v>
      </c>
      <c r="I44" s="13">
        <f>I45</f>
        <v>0</v>
      </c>
    </row>
    <row r="45" spans="1:9" ht="69" customHeight="1">
      <c r="A45" s="23" t="s">
        <v>101</v>
      </c>
      <c r="B45" s="1" t="s">
        <v>5</v>
      </c>
      <c r="C45" s="1" t="s">
        <v>42</v>
      </c>
      <c r="D45" s="24" t="s">
        <v>73</v>
      </c>
      <c r="E45" s="1" t="s">
        <v>50</v>
      </c>
      <c r="F45" s="13">
        <v>15</v>
      </c>
      <c r="G45" s="13"/>
      <c r="H45" s="13">
        <v>0</v>
      </c>
      <c r="I45" s="13">
        <v>0</v>
      </c>
    </row>
    <row r="46" spans="1:9" ht="94.5">
      <c r="A46" s="2" t="s">
        <v>155</v>
      </c>
      <c r="B46" s="1" t="s">
        <v>5</v>
      </c>
      <c r="C46" s="1" t="s">
        <v>42</v>
      </c>
      <c r="D46" s="24" t="s">
        <v>125</v>
      </c>
      <c r="E46" s="1"/>
      <c r="F46" s="13">
        <f>F47</f>
        <v>300</v>
      </c>
      <c r="G46" s="13">
        <f>G47</f>
        <v>0</v>
      </c>
      <c r="H46" s="13">
        <f>H47</f>
        <v>0</v>
      </c>
      <c r="I46" s="13">
        <f>I47</f>
        <v>0</v>
      </c>
    </row>
    <row r="47" spans="1:9" ht="63">
      <c r="A47" s="23" t="s">
        <v>101</v>
      </c>
      <c r="B47" s="1" t="s">
        <v>5</v>
      </c>
      <c r="C47" s="1" t="s">
        <v>42</v>
      </c>
      <c r="D47" s="24" t="s">
        <v>125</v>
      </c>
      <c r="E47" s="1" t="s">
        <v>50</v>
      </c>
      <c r="F47" s="13">
        <v>300</v>
      </c>
      <c r="G47" s="13"/>
      <c r="H47" s="13">
        <v>0</v>
      </c>
      <c r="I47" s="13">
        <v>0</v>
      </c>
    </row>
    <row r="48" spans="1:9" ht="63">
      <c r="A48" s="2" t="s">
        <v>48</v>
      </c>
      <c r="B48" s="1" t="s">
        <v>5</v>
      </c>
      <c r="C48" s="1" t="s">
        <v>42</v>
      </c>
      <c r="D48" s="16" t="s">
        <v>72</v>
      </c>
      <c r="E48" s="18"/>
      <c r="F48" s="13">
        <f>F49+F50+F51</f>
        <v>22520.7</v>
      </c>
      <c r="G48" s="13">
        <f>G49+G50+G51</f>
        <v>0</v>
      </c>
      <c r="H48" s="13">
        <f>H49+H50+H51</f>
        <v>20926.800000000003</v>
      </c>
      <c r="I48" s="13">
        <f>I49+I50+I51</f>
        <v>21101.9</v>
      </c>
    </row>
    <row r="49" spans="1:9" ht="141.75">
      <c r="A49" s="23" t="s">
        <v>116</v>
      </c>
      <c r="B49" s="1" t="s">
        <v>5</v>
      </c>
      <c r="C49" s="1" t="s">
        <v>42</v>
      </c>
      <c r="D49" s="16" t="s">
        <v>72</v>
      </c>
      <c r="E49" s="18" t="s">
        <v>49</v>
      </c>
      <c r="F49" s="13">
        <v>20129.3</v>
      </c>
      <c r="G49" s="13"/>
      <c r="H49" s="13">
        <v>18538.9</v>
      </c>
      <c r="I49" s="13">
        <v>18538.9</v>
      </c>
    </row>
    <row r="50" spans="1:9" ht="66.75" customHeight="1">
      <c r="A50" s="23" t="s">
        <v>101</v>
      </c>
      <c r="B50" s="1" t="s">
        <v>5</v>
      </c>
      <c r="C50" s="1" t="s">
        <v>42</v>
      </c>
      <c r="D50" s="16" t="s">
        <v>72</v>
      </c>
      <c r="E50" s="18" t="s">
        <v>50</v>
      </c>
      <c r="F50" s="13">
        <v>2270.5</v>
      </c>
      <c r="G50" s="13"/>
      <c r="H50" s="13">
        <v>2387.9</v>
      </c>
      <c r="I50" s="13">
        <v>2563</v>
      </c>
    </row>
    <row r="51" spans="1:9" ht="31.5">
      <c r="A51" s="2" t="s">
        <v>52</v>
      </c>
      <c r="B51" s="1" t="s">
        <v>5</v>
      </c>
      <c r="C51" s="1" t="s">
        <v>42</v>
      </c>
      <c r="D51" s="16" t="s">
        <v>72</v>
      </c>
      <c r="E51" s="18" t="s">
        <v>53</v>
      </c>
      <c r="F51" s="13">
        <v>120.9</v>
      </c>
      <c r="G51" s="13"/>
      <c r="H51" s="13">
        <v>0</v>
      </c>
      <c r="I51" s="13">
        <v>0</v>
      </c>
    </row>
    <row r="52" spans="1:9" ht="47.25">
      <c r="A52" s="2" t="s">
        <v>51</v>
      </c>
      <c r="B52" s="1" t="s">
        <v>5</v>
      </c>
      <c r="C52" s="1" t="s">
        <v>42</v>
      </c>
      <c r="D52" s="24" t="s">
        <v>66</v>
      </c>
      <c r="E52" s="1"/>
      <c r="F52" s="3">
        <f>F57+F56+F54+F53+F55</f>
        <v>119507.9</v>
      </c>
      <c r="G52" s="3">
        <f>G57+G56+G54+G53+G55</f>
        <v>0</v>
      </c>
      <c r="H52" s="3">
        <f>H57+H56+H54+H53+H55</f>
        <v>130499.1</v>
      </c>
      <c r="I52" s="3">
        <f>I57+I56+I54+I53+I55</f>
        <v>193583.2</v>
      </c>
    </row>
    <row r="53" spans="1:9" ht="141.75">
      <c r="A53" s="23" t="s">
        <v>116</v>
      </c>
      <c r="B53" s="1" t="s">
        <v>5</v>
      </c>
      <c r="C53" s="1" t="s">
        <v>42</v>
      </c>
      <c r="D53" s="24" t="s">
        <v>66</v>
      </c>
      <c r="E53" s="1" t="s">
        <v>49</v>
      </c>
      <c r="F53" s="3">
        <v>77281.3</v>
      </c>
      <c r="G53" s="3"/>
      <c r="H53" s="3">
        <v>69700</v>
      </c>
      <c r="I53" s="3">
        <v>108600</v>
      </c>
    </row>
    <row r="54" spans="1:9" ht="71.25" customHeight="1">
      <c r="A54" s="23" t="s">
        <v>101</v>
      </c>
      <c r="B54" s="1" t="s">
        <v>5</v>
      </c>
      <c r="C54" s="1" t="s">
        <v>42</v>
      </c>
      <c r="D54" s="24" t="s">
        <v>66</v>
      </c>
      <c r="E54" s="1" t="s">
        <v>50</v>
      </c>
      <c r="F54" s="3">
        <v>30038.6</v>
      </c>
      <c r="G54" s="3"/>
      <c r="H54" s="3">
        <v>31979.1</v>
      </c>
      <c r="I54" s="3">
        <v>35169.9</v>
      </c>
    </row>
    <row r="55" spans="1:9" ht="31.5">
      <c r="A55" s="23" t="s">
        <v>57</v>
      </c>
      <c r="B55" s="1" t="s">
        <v>5</v>
      </c>
      <c r="C55" s="1" t="s">
        <v>42</v>
      </c>
      <c r="D55" s="24" t="s">
        <v>66</v>
      </c>
      <c r="E55" s="1" t="s">
        <v>56</v>
      </c>
      <c r="F55" s="3">
        <v>100</v>
      </c>
      <c r="G55" s="3"/>
      <c r="H55" s="3">
        <v>0</v>
      </c>
      <c r="I55" s="3">
        <v>0</v>
      </c>
    </row>
    <row r="56" spans="1:9" ht="78.75">
      <c r="A56" s="19" t="s">
        <v>54</v>
      </c>
      <c r="B56" s="1" t="s">
        <v>5</v>
      </c>
      <c r="C56" s="1" t="s">
        <v>42</v>
      </c>
      <c r="D56" s="24" t="s">
        <v>67</v>
      </c>
      <c r="E56" s="1" t="s">
        <v>55</v>
      </c>
      <c r="F56" s="3">
        <v>9000</v>
      </c>
      <c r="G56" s="3"/>
      <c r="H56" s="3">
        <v>9000</v>
      </c>
      <c r="I56" s="3">
        <v>9000</v>
      </c>
    </row>
    <row r="57" spans="1:9" ht="31.5">
      <c r="A57" s="2" t="s">
        <v>52</v>
      </c>
      <c r="B57" s="1" t="s">
        <v>5</v>
      </c>
      <c r="C57" s="1" t="s">
        <v>42</v>
      </c>
      <c r="D57" s="24" t="s">
        <v>66</v>
      </c>
      <c r="E57" s="1" t="s">
        <v>53</v>
      </c>
      <c r="F57" s="3">
        <v>3088</v>
      </c>
      <c r="G57" s="3"/>
      <c r="H57" s="3">
        <v>19820</v>
      </c>
      <c r="I57" s="3">
        <v>40813.3</v>
      </c>
    </row>
    <row r="58" spans="1:9" ht="47.25">
      <c r="A58" s="4" t="s">
        <v>12</v>
      </c>
      <c r="B58" s="5" t="s">
        <v>7</v>
      </c>
      <c r="C58" s="5"/>
      <c r="D58" s="25"/>
      <c r="E58" s="5"/>
      <c r="F58" s="10">
        <f>F59+F67+F62</f>
        <v>12529.6</v>
      </c>
      <c r="G58" s="10">
        <f>G59+G67+G62</f>
        <v>0</v>
      </c>
      <c r="H58" s="10">
        <f>H59+H67+H62</f>
        <v>6200</v>
      </c>
      <c r="I58" s="10">
        <f>I59+I67+I62</f>
        <v>6200</v>
      </c>
    </row>
    <row r="59" spans="1:9" ht="22.5" customHeight="1">
      <c r="A59" s="23" t="s">
        <v>129</v>
      </c>
      <c r="B59" s="1" t="s">
        <v>7</v>
      </c>
      <c r="C59" s="1" t="s">
        <v>20</v>
      </c>
      <c r="D59" s="24"/>
      <c r="E59" s="1"/>
      <c r="F59" s="3">
        <f aca="true" t="shared" si="2" ref="F59:I60">F60</f>
        <v>550.1</v>
      </c>
      <c r="G59" s="3">
        <f t="shared" si="2"/>
        <v>0</v>
      </c>
      <c r="H59" s="3">
        <f t="shared" si="2"/>
        <v>0</v>
      </c>
      <c r="I59" s="3">
        <f t="shared" si="2"/>
        <v>0</v>
      </c>
    </row>
    <row r="60" spans="1:9" ht="94.5">
      <c r="A60" s="27" t="s">
        <v>156</v>
      </c>
      <c r="B60" s="1" t="s">
        <v>7</v>
      </c>
      <c r="C60" s="1" t="s">
        <v>20</v>
      </c>
      <c r="D60" s="24" t="s">
        <v>74</v>
      </c>
      <c r="E60" s="1"/>
      <c r="F60" s="3">
        <f t="shared" si="2"/>
        <v>550.1</v>
      </c>
      <c r="G60" s="3">
        <f t="shared" si="2"/>
        <v>0</v>
      </c>
      <c r="H60" s="3">
        <f t="shared" si="2"/>
        <v>0</v>
      </c>
      <c r="I60" s="3">
        <f t="shared" si="2"/>
        <v>0</v>
      </c>
    </row>
    <row r="61" spans="1:9" ht="71.25" customHeight="1">
      <c r="A61" s="23" t="s">
        <v>101</v>
      </c>
      <c r="B61" s="1" t="s">
        <v>7</v>
      </c>
      <c r="C61" s="1" t="s">
        <v>20</v>
      </c>
      <c r="D61" s="24" t="s">
        <v>74</v>
      </c>
      <c r="E61" s="1" t="s">
        <v>50</v>
      </c>
      <c r="F61" s="3">
        <v>550.1</v>
      </c>
      <c r="G61" s="3"/>
      <c r="H61" s="3">
        <v>0</v>
      </c>
      <c r="I61" s="3">
        <v>0</v>
      </c>
    </row>
    <row r="62" spans="1:9" ht="81" customHeight="1">
      <c r="A62" s="23" t="s">
        <v>130</v>
      </c>
      <c r="B62" s="1" t="s">
        <v>7</v>
      </c>
      <c r="C62" s="1" t="s">
        <v>24</v>
      </c>
      <c r="D62" s="24"/>
      <c r="E62" s="1"/>
      <c r="F62" s="3">
        <f>F63</f>
        <v>5491.9</v>
      </c>
      <c r="G62" s="3">
        <f>G63</f>
        <v>0</v>
      </c>
      <c r="H62" s="3">
        <f>H63</f>
        <v>0</v>
      </c>
      <c r="I62" s="3">
        <f>I63</f>
        <v>0</v>
      </c>
    </row>
    <row r="63" spans="1:9" ht="94.5">
      <c r="A63" s="27" t="s">
        <v>156</v>
      </c>
      <c r="B63" s="1" t="s">
        <v>7</v>
      </c>
      <c r="C63" s="1" t="s">
        <v>24</v>
      </c>
      <c r="D63" s="24" t="s">
        <v>131</v>
      </c>
      <c r="E63" s="1"/>
      <c r="F63" s="3">
        <f>F65+F66+F64</f>
        <v>5491.9</v>
      </c>
      <c r="G63" s="3">
        <f>G65+G66</f>
        <v>0</v>
      </c>
      <c r="H63" s="3">
        <f>H65+H66</f>
        <v>0</v>
      </c>
      <c r="I63" s="3">
        <f>I65+I66</f>
        <v>0</v>
      </c>
    </row>
    <row r="64" spans="1:9" ht="141.75">
      <c r="A64" s="23" t="s">
        <v>116</v>
      </c>
      <c r="B64" s="1" t="s">
        <v>7</v>
      </c>
      <c r="C64" s="1" t="s">
        <v>24</v>
      </c>
      <c r="D64" s="24" t="s">
        <v>131</v>
      </c>
      <c r="E64" s="1" t="s">
        <v>49</v>
      </c>
      <c r="F64" s="3">
        <v>291.9</v>
      </c>
      <c r="G64" s="3"/>
      <c r="H64" s="3">
        <v>0</v>
      </c>
      <c r="I64" s="3">
        <v>0</v>
      </c>
    </row>
    <row r="65" spans="1:9" ht="72.75" customHeight="1">
      <c r="A65" s="23" t="s">
        <v>101</v>
      </c>
      <c r="B65" s="1" t="s">
        <v>7</v>
      </c>
      <c r="C65" s="1" t="s">
        <v>24</v>
      </c>
      <c r="D65" s="24" t="s">
        <v>131</v>
      </c>
      <c r="E65" s="1" t="s">
        <v>50</v>
      </c>
      <c r="F65" s="3">
        <v>4000</v>
      </c>
      <c r="G65" s="3"/>
      <c r="H65" s="3">
        <v>0</v>
      </c>
      <c r="I65" s="3">
        <v>0</v>
      </c>
    </row>
    <row r="66" spans="1:9" ht="78.75">
      <c r="A66" s="19" t="s">
        <v>54</v>
      </c>
      <c r="B66" s="1" t="s">
        <v>7</v>
      </c>
      <c r="C66" s="1" t="s">
        <v>24</v>
      </c>
      <c r="D66" s="24" t="s">
        <v>131</v>
      </c>
      <c r="E66" s="1" t="s">
        <v>55</v>
      </c>
      <c r="F66" s="3">
        <v>1200</v>
      </c>
      <c r="G66" s="3"/>
      <c r="H66" s="3">
        <v>0</v>
      </c>
      <c r="I66" s="3">
        <v>0</v>
      </c>
    </row>
    <row r="67" spans="1:9" ht="63">
      <c r="A67" s="2" t="s">
        <v>36</v>
      </c>
      <c r="B67" s="1" t="s">
        <v>7</v>
      </c>
      <c r="C67" s="1" t="s">
        <v>35</v>
      </c>
      <c r="D67" s="24"/>
      <c r="E67" s="1"/>
      <c r="F67" s="3">
        <f>F68+F70</f>
        <v>6487.6</v>
      </c>
      <c r="G67" s="3">
        <f>G68+G70</f>
        <v>0</v>
      </c>
      <c r="H67" s="3">
        <f>H68+H70</f>
        <v>6200</v>
      </c>
      <c r="I67" s="3">
        <f>I68+I70</f>
        <v>6200</v>
      </c>
    </row>
    <row r="68" spans="1:9" ht="94.5">
      <c r="A68" s="27" t="s">
        <v>156</v>
      </c>
      <c r="B68" s="1" t="s">
        <v>7</v>
      </c>
      <c r="C68" s="1" t="s">
        <v>35</v>
      </c>
      <c r="D68" s="24" t="s">
        <v>74</v>
      </c>
      <c r="E68" s="1"/>
      <c r="F68" s="3">
        <f>F69</f>
        <v>1000</v>
      </c>
      <c r="G68" s="3">
        <f>G69</f>
        <v>0</v>
      </c>
      <c r="H68" s="3">
        <f>H69</f>
        <v>0</v>
      </c>
      <c r="I68" s="3">
        <f>I69</f>
        <v>0</v>
      </c>
    </row>
    <row r="69" spans="1:9" ht="68.25" customHeight="1">
      <c r="A69" s="23" t="s">
        <v>101</v>
      </c>
      <c r="B69" s="1" t="s">
        <v>7</v>
      </c>
      <c r="C69" s="1" t="s">
        <v>35</v>
      </c>
      <c r="D69" s="24" t="s">
        <v>74</v>
      </c>
      <c r="E69" s="1" t="s">
        <v>50</v>
      </c>
      <c r="F69" s="3">
        <v>1000</v>
      </c>
      <c r="G69" s="3"/>
      <c r="H69" s="3">
        <v>0</v>
      </c>
      <c r="I69" s="3">
        <v>0</v>
      </c>
    </row>
    <row r="70" spans="1:9" ht="47.25">
      <c r="A70" s="2" t="s">
        <v>51</v>
      </c>
      <c r="B70" s="1" t="s">
        <v>7</v>
      </c>
      <c r="C70" s="1" t="s">
        <v>35</v>
      </c>
      <c r="D70" s="24" t="s">
        <v>66</v>
      </c>
      <c r="E70" s="1"/>
      <c r="F70" s="3">
        <f>F71+F72+F73</f>
        <v>5487.6</v>
      </c>
      <c r="G70" s="3">
        <f>G71+G72+G73</f>
        <v>0</v>
      </c>
      <c r="H70" s="3">
        <f>H71+H72+H73</f>
        <v>6200</v>
      </c>
      <c r="I70" s="3">
        <f>I71+I72+I73</f>
        <v>6200</v>
      </c>
    </row>
    <row r="71" spans="1:9" ht="141.75">
      <c r="A71" s="23" t="s">
        <v>116</v>
      </c>
      <c r="B71" s="1" t="s">
        <v>7</v>
      </c>
      <c r="C71" s="1" t="s">
        <v>35</v>
      </c>
      <c r="D71" s="24" t="s">
        <v>66</v>
      </c>
      <c r="E71" s="1" t="s">
        <v>49</v>
      </c>
      <c r="F71" s="3">
        <v>4677.6</v>
      </c>
      <c r="G71" s="11"/>
      <c r="H71" s="3">
        <v>6000</v>
      </c>
      <c r="I71" s="3">
        <v>6000</v>
      </c>
    </row>
    <row r="72" spans="1:9" ht="64.5" customHeight="1">
      <c r="A72" s="23" t="s">
        <v>101</v>
      </c>
      <c r="B72" s="1" t="s">
        <v>7</v>
      </c>
      <c r="C72" s="1" t="s">
        <v>35</v>
      </c>
      <c r="D72" s="24" t="s">
        <v>66</v>
      </c>
      <c r="E72" s="1" t="s">
        <v>50</v>
      </c>
      <c r="F72" s="3">
        <v>200</v>
      </c>
      <c r="G72" s="11"/>
      <c r="H72" s="3">
        <v>200</v>
      </c>
      <c r="I72" s="3">
        <v>200</v>
      </c>
    </row>
    <row r="73" spans="1:9" ht="31.5">
      <c r="A73" s="2" t="s">
        <v>52</v>
      </c>
      <c r="B73" s="1" t="s">
        <v>7</v>
      </c>
      <c r="C73" s="1" t="s">
        <v>35</v>
      </c>
      <c r="D73" s="24" t="s">
        <v>66</v>
      </c>
      <c r="E73" s="1" t="s">
        <v>53</v>
      </c>
      <c r="F73" s="3">
        <v>610</v>
      </c>
      <c r="G73" s="11"/>
      <c r="H73" s="3">
        <v>0</v>
      </c>
      <c r="I73" s="3">
        <v>0</v>
      </c>
    </row>
    <row r="74" spans="1:9" ht="15" customHeight="1">
      <c r="A74" s="4" t="s">
        <v>13</v>
      </c>
      <c r="B74" s="5" t="s">
        <v>8</v>
      </c>
      <c r="C74" s="5"/>
      <c r="D74" s="25"/>
      <c r="E74" s="5"/>
      <c r="F74" s="10">
        <f>F75+F78+F88</f>
        <v>264586.9</v>
      </c>
      <c r="G74" s="10">
        <f>G75+G78+G88</f>
        <v>0</v>
      </c>
      <c r="H74" s="10">
        <f>H75+H78+H88</f>
        <v>109269.5</v>
      </c>
      <c r="I74" s="10">
        <f>I75+I78+I88</f>
        <v>88837.09999999999</v>
      </c>
    </row>
    <row r="75" spans="1:9" ht="31.5">
      <c r="A75" s="2" t="s">
        <v>178</v>
      </c>
      <c r="B75" s="1" t="s">
        <v>8</v>
      </c>
      <c r="C75" s="1" t="s">
        <v>15</v>
      </c>
      <c r="D75" s="24"/>
      <c r="E75" s="1"/>
      <c r="F75" s="3">
        <f aca="true" t="shared" si="3" ref="F75:I76">F76</f>
        <v>609.7</v>
      </c>
      <c r="G75" s="3">
        <f t="shared" si="3"/>
        <v>0</v>
      </c>
      <c r="H75" s="3">
        <f t="shared" si="3"/>
        <v>609.7</v>
      </c>
      <c r="I75" s="3">
        <f t="shared" si="3"/>
        <v>609.7</v>
      </c>
    </row>
    <row r="76" spans="1:9" ht="47.25">
      <c r="A76" s="2" t="s">
        <v>51</v>
      </c>
      <c r="B76" s="1" t="s">
        <v>8</v>
      </c>
      <c r="C76" s="1" t="s">
        <v>15</v>
      </c>
      <c r="D76" s="24" t="s">
        <v>66</v>
      </c>
      <c r="E76" s="1"/>
      <c r="F76" s="3">
        <f t="shared" si="3"/>
        <v>609.7</v>
      </c>
      <c r="G76" s="3">
        <f t="shared" si="3"/>
        <v>0</v>
      </c>
      <c r="H76" s="3">
        <f t="shared" si="3"/>
        <v>609.7</v>
      </c>
      <c r="I76" s="3">
        <f t="shared" si="3"/>
        <v>609.7</v>
      </c>
    </row>
    <row r="77" spans="1:9" ht="72.75" customHeight="1">
      <c r="A77" s="19" t="s">
        <v>54</v>
      </c>
      <c r="B77" s="1" t="s">
        <v>8</v>
      </c>
      <c r="C77" s="1" t="s">
        <v>15</v>
      </c>
      <c r="D77" s="24" t="s">
        <v>66</v>
      </c>
      <c r="E77" s="1" t="s">
        <v>55</v>
      </c>
      <c r="F77" s="3">
        <v>609.7</v>
      </c>
      <c r="G77" s="3"/>
      <c r="H77" s="3">
        <v>609.7</v>
      </c>
      <c r="I77" s="3">
        <v>609.7</v>
      </c>
    </row>
    <row r="78" spans="1:9" ht="31.5">
      <c r="A78" s="2" t="s">
        <v>46</v>
      </c>
      <c r="B78" s="1" t="s">
        <v>8</v>
      </c>
      <c r="C78" s="1" t="s">
        <v>20</v>
      </c>
      <c r="D78" s="24"/>
      <c r="E78" s="1"/>
      <c r="F78" s="3">
        <f>F81+F84+F86+F79</f>
        <v>246749.19999999998</v>
      </c>
      <c r="G78" s="3">
        <f>G81+G84+G86+G79</f>
        <v>0</v>
      </c>
      <c r="H78" s="3">
        <f>H81+H84+H86+H79</f>
        <v>93931.8</v>
      </c>
      <c r="I78" s="3">
        <f>I81+I84+I86+I79</f>
        <v>88227.4</v>
      </c>
    </row>
    <row r="79" spans="1:9" ht="94.5">
      <c r="A79" s="2" t="s">
        <v>156</v>
      </c>
      <c r="B79" s="1" t="s">
        <v>8</v>
      </c>
      <c r="C79" s="1" t="s">
        <v>20</v>
      </c>
      <c r="D79" s="24" t="s">
        <v>131</v>
      </c>
      <c r="E79" s="1"/>
      <c r="F79" s="3">
        <f>F80</f>
        <v>7800</v>
      </c>
      <c r="G79" s="3">
        <f>G80</f>
        <v>0</v>
      </c>
      <c r="H79" s="3">
        <f>H80</f>
        <v>1800</v>
      </c>
      <c r="I79" s="3">
        <f>I80</f>
        <v>1800</v>
      </c>
    </row>
    <row r="80" spans="1:9" ht="69.75" customHeight="1">
      <c r="A80" s="23" t="s">
        <v>101</v>
      </c>
      <c r="B80" s="49" t="s">
        <v>8</v>
      </c>
      <c r="C80" s="49" t="s">
        <v>20</v>
      </c>
      <c r="D80" s="24" t="s">
        <v>131</v>
      </c>
      <c r="E80" s="1" t="s">
        <v>50</v>
      </c>
      <c r="F80" s="3">
        <v>7800</v>
      </c>
      <c r="G80" s="3"/>
      <c r="H80" s="3">
        <v>1800</v>
      </c>
      <c r="I80" s="3">
        <v>1800</v>
      </c>
    </row>
    <row r="81" spans="1:9" ht="110.25">
      <c r="A81" s="29" t="s">
        <v>157</v>
      </c>
      <c r="B81" s="1" t="s">
        <v>8</v>
      </c>
      <c r="C81" s="1" t="s">
        <v>20</v>
      </c>
      <c r="D81" s="24" t="s">
        <v>75</v>
      </c>
      <c r="E81" s="1"/>
      <c r="F81" s="3">
        <f>F82+F83</f>
        <v>230793.4</v>
      </c>
      <c r="G81" s="3">
        <f>G82+G83</f>
        <v>0</v>
      </c>
      <c r="H81" s="3">
        <f>H82+H83</f>
        <v>84051</v>
      </c>
      <c r="I81" s="3">
        <f>I82+I83</f>
        <v>86427.4</v>
      </c>
    </row>
    <row r="82" spans="1:9" s="52" customFormat="1" ht="66" customHeight="1">
      <c r="A82" s="23" t="s">
        <v>101</v>
      </c>
      <c r="B82" s="49" t="s">
        <v>8</v>
      </c>
      <c r="C82" s="49" t="s">
        <v>20</v>
      </c>
      <c r="D82" s="50" t="s">
        <v>75</v>
      </c>
      <c r="E82" s="49" t="s">
        <v>50</v>
      </c>
      <c r="F82" s="51">
        <v>194999.3</v>
      </c>
      <c r="G82" s="51"/>
      <c r="H82" s="51">
        <v>50678.8</v>
      </c>
      <c r="I82" s="51">
        <v>50678.8</v>
      </c>
    </row>
    <row r="83" spans="1:9" s="52" customFormat="1" ht="60" customHeight="1">
      <c r="A83" s="48" t="s">
        <v>54</v>
      </c>
      <c r="B83" s="49" t="s">
        <v>8</v>
      </c>
      <c r="C83" s="49" t="s">
        <v>20</v>
      </c>
      <c r="D83" s="50" t="s">
        <v>75</v>
      </c>
      <c r="E83" s="49" t="s">
        <v>55</v>
      </c>
      <c r="F83" s="51">
        <v>35794.1</v>
      </c>
      <c r="G83" s="51"/>
      <c r="H83" s="51">
        <v>33372.2</v>
      </c>
      <c r="I83" s="51">
        <v>35748.6</v>
      </c>
    </row>
    <row r="84" spans="1:9" s="52" customFormat="1" ht="94.5">
      <c r="A84" s="34" t="s">
        <v>103</v>
      </c>
      <c r="B84" s="49" t="s">
        <v>8</v>
      </c>
      <c r="C84" s="49" t="s">
        <v>20</v>
      </c>
      <c r="D84" s="50" t="s">
        <v>102</v>
      </c>
      <c r="E84" s="49"/>
      <c r="F84" s="51">
        <f>F85</f>
        <v>75</v>
      </c>
      <c r="G84" s="51">
        <f>G85</f>
        <v>0</v>
      </c>
      <c r="H84" s="51">
        <f>H85</f>
        <v>0</v>
      </c>
      <c r="I84" s="51">
        <f>I85</f>
        <v>0</v>
      </c>
    </row>
    <row r="85" spans="1:9" ht="68.25" customHeight="1">
      <c r="A85" s="23" t="s">
        <v>101</v>
      </c>
      <c r="B85" s="1" t="s">
        <v>8</v>
      </c>
      <c r="C85" s="1" t="s">
        <v>20</v>
      </c>
      <c r="D85" s="24" t="s">
        <v>102</v>
      </c>
      <c r="E85" s="1" t="s">
        <v>50</v>
      </c>
      <c r="F85" s="3">
        <v>75</v>
      </c>
      <c r="G85" s="1"/>
      <c r="H85" s="13">
        <v>0</v>
      </c>
      <c r="I85" s="13">
        <v>0</v>
      </c>
    </row>
    <row r="86" spans="1:9" ht="47.25">
      <c r="A86" s="2" t="s">
        <v>51</v>
      </c>
      <c r="B86" s="1" t="s">
        <v>8</v>
      </c>
      <c r="C86" s="1" t="s">
        <v>20</v>
      </c>
      <c r="D86" s="24" t="s">
        <v>67</v>
      </c>
      <c r="E86" s="1"/>
      <c r="F86" s="3">
        <f>F87</f>
        <v>8080.8</v>
      </c>
      <c r="G86" s="3">
        <f>G87</f>
        <v>0</v>
      </c>
      <c r="H86" s="3">
        <f>H87</f>
        <v>8080.8</v>
      </c>
      <c r="I86" s="3">
        <f>I87</f>
        <v>0</v>
      </c>
    </row>
    <row r="87" spans="1:9" ht="67.5" customHeight="1">
      <c r="A87" s="23" t="s">
        <v>101</v>
      </c>
      <c r="B87" s="1" t="s">
        <v>8</v>
      </c>
      <c r="C87" s="1" t="s">
        <v>20</v>
      </c>
      <c r="D87" s="24" t="s">
        <v>67</v>
      </c>
      <c r="E87" s="1" t="s">
        <v>50</v>
      </c>
      <c r="F87" s="3">
        <v>8080.8</v>
      </c>
      <c r="G87" s="1"/>
      <c r="H87" s="3">
        <v>8080.8</v>
      </c>
      <c r="I87" s="3">
        <v>0</v>
      </c>
    </row>
    <row r="88" spans="1:9" ht="31.5">
      <c r="A88" s="36" t="s">
        <v>30</v>
      </c>
      <c r="B88" s="1" t="s">
        <v>8</v>
      </c>
      <c r="C88" s="1" t="s">
        <v>27</v>
      </c>
      <c r="D88" s="24"/>
      <c r="E88" s="1"/>
      <c r="F88" s="3">
        <f>F91+F93+F89</f>
        <v>17228</v>
      </c>
      <c r="G88" s="3">
        <f>G91+G93+G89</f>
        <v>0</v>
      </c>
      <c r="H88" s="3">
        <f>H91+H93+H89</f>
        <v>14728</v>
      </c>
      <c r="I88" s="3">
        <f>I91+I93+I89</f>
        <v>0</v>
      </c>
    </row>
    <row r="89" spans="1:9" ht="94.5">
      <c r="A89" s="47" t="s">
        <v>156</v>
      </c>
      <c r="B89" s="1" t="s">
        <v>8</v>
      </c>
      <c r="C89" s="1" t="s">
        <v>27</v>
      </c>
      <c r="D89" s="24" t="s">
        <v>131</v>
      </c>
      <c r="E89" s="1"/>
      <c r="F89" s="3">
        <f>F90</f>
        <v>14728</v>
      </c>
      <c r="G89" s="3">
        <f>G90</f>
        <v>0</v>
      </c>
      <c r="H89" s="3">
        <f>H90</f>
        <v>14728</v>
      </c>
      <c r="I89" s="3">
        <f>I90</f>
        <v>0</v>
      </c>
    </row>
    <row r="90" spans="1:9" ht="63">
      <c r="A90" s="23" t="s">
        <v>101</v>
      </c>
      <c r="B90" s="1" t="s">
        <v>8</v>
      </c>
      <c r="C90" s="1" t="s">
        <v>27</v>
      </c>
      <c r="D90" s="24" t="s">
        <v>131</v>
      </c>
      <c r="E90" s="1" t="s">
        <v>50</v>
      </c>
      <c r="F90" s="3">
        <v>14728</v>
      </c>
      <c r="G90" s="3"/>
      <c r="H90" s="3">
        <v>14728</v>
      </c>
      <c r="I90" s="3">
        <v>0</v>
      </c>
    </row>
    <row r="91" spans="1:9" ht="94.5">
      <c r="A91" s="58" t="s">
        <v>158</v>
      </c>
      <c r="B91" s="1" t="s">
        <v>8</v>
      </c>
      <c r="C91" s="1" t="s">
        <v>27</v>
      </c>
      <c r="D91" s="24" t="s">
        <v>104</v>
      </c>
      <c r="E91" s="1"/>
      <c r="F91" s="3">
        <f>F92</f>
        <v>2000</v>
      </c>
      <c r="G91" s="3">
        <f>G92</f>
        <v>0</v>
      </c>
      <c r="H91" s="3">
        <f>H92</f>
        <v>0</v>
      </c>
      <c r="I91" s="3">
        <f>I92</f>
        <v>0</v>
      </c>
    </row>
    <row r="92" spans="1:9" ht="69.75" customHeight="1">
      <c r="A92" s="23" t="s">
        <v>101</v>
      </c>
      <c r="B92" s="1" t="s">
        <v>8</v>
      </c>
      <c r="C92" s="1" t="s">
        <v>27</v>
      </c>
      <c r="D92" s="24" t="s">
        <v>104</v>
      </c>
      <c r="E92" s="1" t="s">
        <v>50</v>
      </c>
      <c r="F92" s="3">
        <v>2000</v>
      </c>
      <c r="G92" s="1"/>
      <c r="H92" s="13">
        <v>0</v>
      </c>
      <c r="I92" s="13">
        <v>0</v>
      </c>
    </row>
    <row r="93" spans="1:9" ht="110.25" customHeight="1">
      <c r="A93" s="37" t="s">
        <v>197</v>
      </c>
      <c r="B93" s="1" t="s">
        <v>8</v>
      </c>
      <c r="C93" s="1" t="s">
        <v>27</v>
      </c>
      <c r="D93" s="24" t="s">
        <v>68</v>
      </c>
      <c r="E93" s="1"/>
      <c r="F93" s="3">
        <f>F94</f>
        <v>500</v>
      </c>
      <c r="G93" s="3">
        <f>G94</f>
        <v>0</v>
      </c>
      <c r="H93" s="3">
        <f>H94</f>
        <v>0</v>
      </c>
      <c r="I93" s="3">
        <f>I94</f>
        <v>0</v>
      </c>
    </row>
    <row r="94" spans="1:9" ht="31.5">
      <c r="A94" s="37" t="s">
        <v>52</v>
      </c>
      <c r="B94" s="1" t="s">
        <v>8</v>
      </c>
      <c r="C94" s="1" t="s">
        <v>27</v>
      </c>
      <c r="D94" s="24" t="s">
        <v>68</v>
      </c>
      <c r="E94" s="1" t="s">
        <v>53</v>
      </c>
      <c r="F94" s="3">
        <v>500</v>
      </c>
      <c r="G94" s="1"/>
      <c r="H94" s="13">
        <v>0</v>
      </c>
      <c r="I94" s="13">
        <v>0</v>
      </c>
    </row>
    <row r="95" spans="1:9" ht="31.5">
      <c r="A95" s="4" t="s">
        <v>14</v>
      </c>
      <c r="B95" s="5" t="s">
        <v>15</v>
      </c>
      <c r="C95" s="5"/>
      <c r="D95" s="25"/>
      <c r="E95" s="5"/>
      <c r="F95" s="10">
        <f>F96+F104+F111+F123</f>
        <v>171632.3</v>
      </c>
      <c r="G95" s="10">
        <f>G96+G104+G111+G123</f>
        <v>0</v>
      </c>
      <c r="H95" s="10">
        <f>H96+H104+H111+H123</f>
        <v>148161.2</v>
      </c>
      <c r="I95" s="10">
        <f>I96+I104+I111+I123</f>
        <v>136757.69999999998</v>
      </c>
    </row>
    <row r="96" spans="1:9" ht="15.75">
      <c r="A96" s="2" t="s">
        <v>16</v>
      </c>
      <c r="B96" s="1" t="s">
        <v>15</v>
      </c>
      <c r="C96" s="1" t="s">
        <v>5</v>
      </c>
      <c r="D96" s="24"/>
      <c r="E96" s="1"/>
      <c r="F96" s="3">
        <f>F99+F102+F97</f>
        <v>1405</v>
      </c>
      <c r="G96" s="3">
        <f>G99+G102</f>
        <v>0</v>
      </c>
      <c r="H96" s="3">
        <f>H99+H102</f>
        <v>0</v>
      </c>
      <c r="I96" s="3">
        <f>I99+I102</f>
        <v>0</v>
      </c>
    </row>
    <row r="97" spans="1:9" ht="189">
      <c r="A97" s="58" t="s">
        <v>159</v>
      </c>
      <c r="B97" s="1" t="s">
        <v>15</v>
      </c>
      <c r="C97" s="1" t="s">
        <v>5</v>
      </c>
      <c r="D97" s="24" t="s">
        <v>76</v>
      </c>
      <c r="E97" s="1"/>
      <c r="F97" s="3">
        <f>F98</f>
        <v>500</v>
      </c>
      <c r="G97" s="3">
        <f>G98</f>
        <v>0</v>
      </c>
      <c r="H97" s="3">
        <f>H98</f>
        <v>0</v>
      </c>
      <c r="I97" s="3">
        <f>I98</f>
        <v>0</v>
      </c>
    </row>
    <row r="98" spans="1:9" ht="71.25" customHeight="1">
      <c r="A98" s="23" t="s">
        <v>101</v>
      </c>
      <c r="B98" s="1" t="s">
        <v>15</v>
      </c>
      <c r="C98" s="1" t="s">
        <v>5</v>
      </c>
      <c r="D98" s="24" t="s">
        <v>76</v>
      </c>
      <c r="E98" s="1" t="s">
        <v>50</v>
      </c>
      <c r="F98" s="3">
        <v>500</v>
      </c>
      <c r="G98" s="3"/>
      <c r="H98" s="3">
        <v>0</v>
      </c>
      <c r="I98" s="3">
        <v>0</v>
      </c>
    </row>
    <row r="99" spans="1:9" ht="57" customHeight="1" hidden="1">
      <c r="A99" s="30" t="s">
        <v>96</v>
      </c>
      <c r="B99" s="1" t="s">
        <v>15</v>
      </c>
      <c r="C99" s="1" t="s">
        <v>5</v>
      </c>
      <c r="D99" s="24" t="s">
        <v>77</v>
      </c>
      <c r="E99" s="1"/>
      <c r="F99" s="3">
        <f aca="true" t="shared" si="4" ref="F99:I100">F100</f>
        <v>0</v>
      </c>
      <c r="G99" s="3">
        <f t="shared" si="4"/>
        <v>0</v>
      </c>
      <c r="H99" s="3">
        <f t="shared" si="4"/>
        <v>0</v>
      </c>
      <c r="I99" s="3">
        <f t="shared" si="4"/>
        <v>0</v>
      </c>
    </row>
    <row r="100" spans="1:9" ht="52.5" customHeight="1" hidden="1">
      <c r="A100" s="2" t="s">
        <v>60</v>
      </c>
      <c r="B100" s="1" t="s">
        <v>15</v>
      </c>
      <c r="C100" s="1" t="s">
        <v>5</v>
      </c>
      <c r="D100" s="24" t="s">
        <v>77</v>
      </c>
      <c r="E100" s="1"/>
      <c r="F100" s="3">
        <f t="shared" si="4"/>
        <v>0</v>
      </c>
      <c r="G100" s="3">
        <f t="shared" si="4"/>
        <v>0</v>
      </c>
      <c r="H100" s="3">
        <f t="shared" si="4"/>
        <v>0</v>
      </c>
      <c r="I100" s="3">
        <f t="shared" si="4"/>
        <v>0</v>
      </c>
    </row>
    <row r="101" spans="1:9" ht="51" customHeight="1" hidden="1">
      <c r="A101" s="2" t="s">
        <v>59</v>
      </c>
      <c r="B101" s="1" t="s">
        <v>15</v>
      </c>
      <c r="C101" s="1" t="s">
        <v>5</v>
      </c>
      <c r="D101" s="24" t="s">
        <v>77</v>
      </c>
      <c r="E101" s="1" t="s">
        <v>50</v>
      </c>
      <c r="F101" s="3">
        <v>0</v>
      </c>
      <c r="G101" s="3"/>
      <c r="H101" s="3">
        <v>0</v>
      </c>
      <c r="I101" s="3">
        <v>0</v>
      </c>
    </row>
    <row r="102" spans="1:9" ht="47.25">
      <c r="A102" s="2" t="s">
        <v>51</v>
      </c>
      <c r="B102" s="1" t="s">
        <v>15</v>
      </c>
      <c r="C102" s="1" t="s">
        <v>5</v>
      </c>
      <c r="D102" s="24" t="s">
        <v>66</v>
      </c>
      <c r="E102" s="1"/>
      <c r="F102" s="3">
        <f>F103</f>
        <v>905</v>
      </c>
      <c r="G102" s="3">
        <f>G103</f>
        <v>0</v>
      </c>
      <c r="H102" s="3">
        <f>H103</f>
        <v>0</v>
      </c>
      <c r="I102" s="3">
        <f>I103</f>
        <v>0</v>
      </c>
    </row>
    <row r="103" spans="1:9" ht="63">
      <c r="A103" s="23" t="s">
        <v>101</v>
      </c>
      <c r="B103" s="1" t="s">
        <v>15</v>
      </c>
      <c r="C103" s="1" t="s">
        <v>5</v>
      </c>
      <c r="D103" s="24" t="s">
        <v>66</v>
      </c>
      <c r="E103" s="1" t="s">
        <v>50</v>
      </c>
      <c r="F103" s="3">
        <v>905</v>
      </c>
      <c r="G103" s="3"/>
      <c r="H103" s="3">
        <v>0</v>
      </c>
      <c r="I103" s="3">
        <v>0</v>
      </c>
    </row>
    <row r="104" spans="1:9" ht="15.75">
      <c r="A104" s="2" t="s">
        <v>25</v>
      </c>
      <c r="B104" s="1" t="s">
        <v>15</v>
      </c>
      <c r="C104" s="1" t="s">
        <v>6</v>
      </c>
      <c r="D104" s="24"/>
      <c r="E104" s="1"/>
      <c r="F104" s="3">
        <f>F105+F109+F107</f>
        <v>43550.8</v>
      </c>
      <c r="G104" s="3">
        <f>G105+G109+G107</f>
        <v>0</v>
      </c>
      <c r="H104" s="3">
        <f>H105+H109+H107</f>
        <v>52036.9</v>
      </c>
      <c r="I104" s="3">
        <f>I105+I109+I107</f>
        <v>28325.9</v>
      </c>
    </row>
    <row r="105" spans="1:9" ht="110.25">
      <c r="A105" s="29" t="s">
        <v>160</v>
      </c>
      <c r="B105" s="1" t="s">
        <v>15</v>
      </c>
      <c r="C105" s="1" t="s">
        <v>6</v>
      </c>
      <c r="D105" s="24" t="s">
        <v>69</v>
      </c>
      <c r="E105" s="1"/>
      <c r="F105" s="3">
        <f>F106</f>
        <v>4281</v>
      </c>
      <c r="G105" s="3">
        <f>G106</f>
        <v>0</v>
      </c>
      <c r="H105" s="3">
        <f>H106</f>
        <v>6840.5</v>
      </c>
      <c r="I105" s="3">
        <f>I106</f>
        <v>10000</v>
      </c>
    </row>
    <row r="106" spans="1:9" ht="63">
      <c r="A106" s="2" t="s">
        <v>139</v>
      </c>
      <c r="B106" s="1" t="s">
        <v>15</v>
      </c>
      <c r="C106" s="1" t="s">
        <v>6</v>
      </c>
      <c r="D106" s="24" t="s">
        <v>69</v>
      </c>
      <c r="E106" s="1" t="s">
        <v>58</v>
      </c>
      <c r="F106" s="3">
        <v>4281</v>
      </c>
      <c r="G106" s="3"/>
      <c r="H106" s="3">
        <v>6840.5</v>
      </c>
      <c r="I106" s="3">
        <v>10000</v>
      </c>
    </row>
    <row r="107" spans="1:9" ht="47.25">
      <c r="A107" s="58" t="s">
        <v>133</v>
      </c>
      <c r="B107" s="1" t="s">
        <v>15</v>
      </c>
      <c r="C107" s="1" t="s">
        <v>6</v>
      </c>
      <c r="D107" s="24" t="s">
        <v>132</v>
      </c>
      <c r="E107" s="1"/>
      <c r="F107" s="3">
        <f>F108</f>
        <v>27333.7</v>
      </c>
      <c r="G107" s="3">
        <f>G108</f>
        <v>0</v>
      </c>
      <c r="H107" s="3">
        <f>H108</f>
        <v>26870.5</v>
      </c>
      <c r="I107" s="3">
        <f>I108</f>
        <v>0</v>
      </c>
    </row>
    <row r="108" spans="1:9" ht="63">
      <c r="A108" s="23" t="s">
        <v>101</v>
      </c>
      <c r="B108" s="1" t="s">
        <v>15</v>
      </c>
      <c r="C108" s="1" t="s">
        <v>6</v>
      </c>
      <c r="D108" s="24" t="s">
        <v>132</v>
      </c>
      <c r="E108" s="1" t="s">
        <v>50</v>
      </c>
      <c r="F108" s="3">
        <v>27333.7</v>
      </c>
      <c r="G108" s="3"/>
      <c r="H108" s="3">
        <v>26870.5</v>
      </c>
      <c r="I108" s="3">
        <v>0</v>
      </c>
    </row>
    <row r="109" spans="1:9" ht="47.25">
      <c r="A109" s="2" t="s">
        <v>51</v>
      </c>
      <c r="B109" s="1" t="s">
        <v>15</v>
      </c>
      <c r="C109" s="1" t="s">
        <v>6</v>
      </c>
      <c r="D109" s="24" t="s">
        <v>66</v>
      </c>
      <c r="E109" s="1"/>
      <c r="F109" s="3">
        <f>F110</f>
        <v>11936.1</v>
      </c>
      <c r="G109" s="3">
        <f>G110</f>
        <v>0</v>
      </c>
      <c r="H109" s="3">
        <f>H110</f>
        <v>18325.9</v>
      </c>
      <c r="I109" s="3">
        <f>I110</f>
        <v>18325.9</v>
      </c>
    </row>
    <row r="110" spans="1:9" ht="31.5">
      <c r="A110" s="38" t="s">
        <v>52</v>
      </c>
      <c r="B110" s="1" t="s">
        <v>15</v>
      </c>
      <c r="C110" s="1" t="s">
        <v>6</v>
      </c>
      <c r="D110" s="24" t="s">
        <v>67</v>
      </c>
      <c r="E110" s="1" t="s">
        <v>53</v>
      </c>
      <c r="F110" s="3">
        <v>11936.1</v>
      </c>
      <c r="G110" s="3"/>
      <c r="H110" s="3">
        <v>18325.9</v>
      </c>
      <c r="I110" s="3">
        <v>18325.9</v>
      </c>
    </row>
    <row r="111" spans="1:9" ht="15.75">
      <c r="A111" s="2" t="s">
        <v>32</v>
      </c>
      <c r="B111" s="1" t="s">
        <v>15</v>
      </c>
      <c r="C111" s="1" t="s">
        <v>7</v>
      </c>
      <c r="D111" s="24"/>
      <c r="E111" s="1"/>
      <c r="F111" s="3">
        <f>F112+F116+F118+F120+F114</f>
        <v>116143.29999999999</v>
      </c>
      <c r="G111" s="3">
        <f>G112+G116+G118+G120+G114</f>
        <v>0</v>
      </c>
      <c r="H111" s="3">
        <f>H112+H116+H118+H120+H114</f>
        <v>87509.1</v>
      </c>
      <c r="I111" s="3">
        <f>I112+I116+I118+I120+I114</f>
        <v>97943</v>
      </c>
    </row>
    <row r="112" spans="1:9" ht="94.5">
      <c r="A112" s="39" t="s">
        <v>193</v>
      </c>
      <c r="B112" s="1" t="s">
        <v>15</v>
      </c>
      <c r="C112" s="1" t="s">
        <v>7</v>
      </c>
      <c r="D112" s="24" t="s">
        <v>105</v>
      </c>
      <c r="E112" s="1"/>
      <c r="F112" s="3">
        <f>F113</f>
        <v>19627</v>
      </c>
      <c r="G112" s="3">
        <f>G113</f>
        <v>0</v>
      </c>
      <c r="H112" s="3">
        <f>H113</f>
        <v>19627</v>
      </c>
      <c r="I112" s="3">
        <f>I113</f>
        <v>0</v>
      </c>
    </row>
    <row r="113" spans="1:9" ht="63">
      <c r="A113" s="23" t="s">
        <v>101</v>
      </c>
      <c r="B113" s="1" t="s">
        <v>15</v>
      </c>
      <c r="C113" s="1" t="s">
        <v>7</v>
      </c>
      <c r="D113" s="24" t="s">
        <v>105</v>
      </c>
      <c r="E113" s="1" t="s">
        <v>50</v>
      </c>
      <c r="F113" s="3">
        <v>19627</v>
      </c>
      <c r="G113" s="3"/>
      <c r="H113" s="3">
        <v>19627</v>
      </c>
      <c r="I113" s="3">
        <v>0</v>
      </c>
    </row>
    <row r="114" spans="1:9" ht="47.25">
      <c r="A114" s="47" t="s">
        <v>133</v>
      </c>
      <c r="B114" s="1" t="s">
        <v>15</v>
      </c>
      <c r="C114" s="1" t="s">
        <v>7</v>
      </c>
      <c r="D114" s="24" t="s">
        <v>132</v>
      </c>
      <c r="E114" s="1"/>
      <c r="F114" s="3">
        <f>F115</f>
        <v>490</v>
      </c>
      <c r="G114" s="3">
        <f>G115</f>
        <v>0</v>
      </c>
      <c r="H114" s="3">
        <f>H115</f>
        <v>490</v>
      </c>
      <c r="I114" s="3">
        <f>I115</f>
        <v>490</v>
      </c>
    </row>
    <row r="115" spans="1:9" ht="66.75" customHeight="1">
      <c r="A115" s="48" t="s">
        <v>54</v>
      </c>
      <c r="B115" s="1" t="s">
        <v>15</v>
      </c>
      <c r="C115" s="1" t="s">
        <v>7</v>
      </c>
      <c r="D115" s="24" t="s">
        <v>132</v>
      </c>
      <c r="E115" s="1" t="s">
        <v>55</v>
      </c>
      <c r="F115" s="3">
        <v>490</v>
      </c>
      <c r="G115" s="3"/>
      <c r="H115" s="3">
        <v>490</v>
      </c>
      <c r="I115" s="3">
        <v>490</v>
      </c>
    </row>
    <row r="116" spans="1:9" ht="94.5">
      <c r="A116" s="2" t="s">
        <v>141</v>
      </c>
      <c r="B116" s="1" t="s">
        <v>15</v>
      </c>
      <c r="C116" s="1" t="s">
        <v>7</v>
      </c>
      <c r="D116" s="24" t="s">
        <v>78</v>
      </c>
      <c r="E116" s="1"/>
      <c r="F116" s="3">
        <f>F117</f>
        <v>47631.7</v>
      </c>
      <c r="G116" s="3">
        <f>G117</f>
        <v>0</v>
      </c>
      <c r="H116" s="3">
        <f>H117</f>
        <v>16989.2</v>
      </c>
      <c r="I116" s="3">
        <f>I117</f>
        <v>0</v>
      </c>
    </row>
    <row r="117" spans="1:9" s="52" customFormat="1" ht="78.75">
      <c r="A117" s="48" t="s">
        <v>54</v>
      </c>
      <c r="B117" s="49" t="s">
        <v>15</v>
      </c>
      <c r="C117" s="49" t="s">
        <v>7</v>
      </c>
      <c r="D117" s="50" t="s">
        <v>78</v>
      </c>
      <c r="E117" s="49" t="s">
        <v>55</v>
      </c>
      <c r="F117" s="51">
        <v>47631.7</v>
      </c>
      <c r="G117" s="51"/>
      <c r="H117" s="51">
        <v>16989.2</v>
      </c>
      <c r="I117" s="51">
        <v>0</v>
      </c>
    </row>
    <row r="118" spans="1:9" ht="94.5">
      <c r="A118" s="57" t="s">
        <v>126</v>
      </c>
      <c r="B118" s="22" t="s">
        <v>15</v>
      </c>
      <c r="C118" s="22" t="s">
        <v>7</v>
      </c>
      <c r="D118" s="24" t="s">
        <v>124</v>
      </c>
      <c r="E118" s="22"/>
      <c r="F118" s="3">
        <f>F119</f>
        <v>33174.6</v>
      </c>
      <c r="G118" s="3">
        <f>G119</f>
        <v>0</v>
      </c>
      <c r="H118" s="3">
        <f>H119</f>
        <v>35602.9</v>
      </c>
      <c r="I118" s="3">
        <f>I119</f>
        <v>0</v>
      </c>
    </row>
    <row r="119" spans="1:9" ht="63">
      <c r="A119" s="2" t="s">
        <v>101</v>
      </c>
      <c r="B119" s="22" t="s">
        <v>15</v>
      </c>
      <c r="C119" s="22" t="s">
        <v>7</v>
      </c>
      <c r="D119" s="24" t="s">
        <v>124</v>
      </c>
      <c r="E119" s="22" t="s">
        <v>50</v>
      </c>
      <c r="F119" s="3">
        <v>33174.6</v>
      </c>
      <c r="G119" s="3"/>
      <c r="H119" s="3">
        <v>35602.9</v>
      </c>
      <c r="I119" s="3">
        <v>0</v>
      </c>
    </row>
    <row r="120" spans="1:9" s="52" customFormat="1" ht="47.25">
      <c r="A120" s="53" t="s">
        <v>51</v>
      </c>
      <c r="B120" s="49" t="s">
        <v>15</v>
      </c>
      <c r="C120" s="49" t="s">
        <v>7</v>
      </c>
      <c r="D120" s="50" t="s">
        <v>66</v>
      </c>
      <c r="E120" s="49"/>
      <c r="F120" s="51">
        <f>F121+F122</f>
        <v>15220</v>
      </c>
      <c r="G120" s="51">
        <f>G121+G122</f>
        <v>0</v>
      </c>
      <c r="H120" s="51">
        <f>H121+H122</f>
        <v>14800</v>
      </c>
      <c r="I120" s="51">
        <f>I121+I122</f>
        <v>97453</v>
      </c>
    </row>
    <row r="121" spans="1:9" ht="69.75" customHeight="1">
      <c r="A121" s="2" t="s">
        <v>101</v>
      </c>
      <c r="B121" s="1" t="s">
        <v>15</v>
      </c>
      <c r="C121" s="1" t="s">
        <v>7</v>
      </c>
      <c r="D121" s="24" t="s">
        <v>67</v>
      </c>
      <c r="E121" s="1" t="s">
        <v>50</v>
      </c>
      <c r="F121" s="3">
        <v>15220</v>
      </c>
      <c r="G121" s="3"/>
      <c r="H121" s="3">
        <v>14800</v>
      </c>
      <c r="I121" s="3">
        <v>80463.8</v>
      </c>
    </row>
    <row r="122" spans="1:9" ht="69.75" customHeight="1">
      <c r="A122" s="48" t="s">
        <v>54</v>
      </c>
      <c r="B122" s="1" t="s">
        <v>15</v>
      </c>
      <c r="C122" s="1" t="s">
        <v>7</v>
      </c>
      <c r="D122" s="24" t="s">
        <v>67</v>
      </c>
      <c r="E122" s="1" t="s">
        <v>55</v>
      </c>
      <c r="F122" s="3">
        <v>0</v>
      </c>
      <c r="G122" s="3"/>
      <c r="H122" s="3">
        <v>0</v>
      </c>
      <c r="I122" s="3">
        <v>16989.2</v>
      </c>
    </row>
    <row r="123" spans="1:9" ht="27.75" customHeight="1">
      <c r="A123" s="19" t="s">
        <v>31</v>
      </c>
      <c r="B123" s="1" t="s">
        <v>15</v>
      </c>
      <c r="C123" s="1" t="s">
        <v>15</v>
      </c>
      <c r="D123" s="24"/>
      <c r="E123" s="1"/>
      <c r="F123" s="3">
        <f>F124+F129+F126</f>
        <v>10533.199999999999</v>
      </c>
      <c r="G123" s="3">
        <f>G124+G129+G126</f>
        <v>0</v>
      </c>
      <c r="H123" s="3">
        <f>H124+H129+H126</f>
        <v>8615.2</v>
      </c>
      <c r="I123" s="3">
        <f>I124+I129+I126</f>
        <v>10488.800000000001</v>
      </c>
    </row>
    <row r="124" spans="1:9" ht="94.5">
      <c r="A124" s="40" t="s">
        <v>161</v>
      </c>
      <c r="B124" s="1" t="s">
        <v>15</v>
      </c>
      <c r="C124" s="1" t="s">
        <v>15</v>
      </c>
      <c r="D124" s="24" t="s">
        <v>106</v>
      </c>
      <c r="E124" s="1"/>
      <c r="F124" s="3">
        <f>F125</f>
        <v>2040</v>
      </c>
      <c r="G124" s="3">
        <f>G125</f>
        <v>0</v>
      </c>
      <c r="H124" s="3">
        <f>H125</f>
        <v>0</v>
      </c>
      <c r="I124" s="3">
        <f>I125</f>
        <v>0</v>
      </c>
    </row>
    <row r="125" spans="1:9" ht="69" customHeight="1">
      <c r="A125" s="19" t="s">
        <v>54</v>
      </c>
      <c r="B125" s="1" t="s">
        <v>15</v>
      </c>
      <c r="C125" s="1" t="s">
        <v>15</v>
      </c>
      <c r="D125" s="24" t="s">
        <v>106</v>
      </c>
      <c r="E125" s="1" t="s">
        <v>55</v>
      </c>
      <c r="F125" s="3">
        <v>2040</v>
      </c>
      <c r="G125" s="3"/>
      <c r="H125" s="3">
        <v>0</v>
      </c>
      <c r="I125" s="3">
        <v>0</v>
      </c>
    </row>
    <row r="126" spans="1:9" ht="63">
      <c r="A126" s="2" t="s">
        <v>48</v>
      </c>
      <c r="B126" s="1" t="s">
        <v>15</v>
      </c>
      <c r="C126" s="1" t="s">
        <v>15</v>
      </c>
      <c r="D126" s="24" t="s">
        <v>118</v>
      </c>
      <c r="E126" s="1"/>
      <c r="F126" s="3">
        <f>F127+F128</f>
        <v>772.4000000000001</v>
      </c>
      <c r="G126" s="3">
        <f>G127+G128</f>
        <v>0</v>
      </c>
      <c r="H126" s="3">
        <f>H127+H128</f>
        <v>715.2</v>
      </c>
      <c r="I126" s="3">
        <f>I127+I128</f>
        <v>715.2</v>
      </c>
    </row>
    <row r="127" spans="1:9" ht="141.75">
      <c r="A127" s="23" t="s">
        <v>116</v>
      </c>
      <c r="B127" s="1" t="s">
        <v>15</v>
      </c>
      <c r="C127" s="1" t="s">
        <v>15</v>
      </c>
      <c r="D127" s="24" t="s">
        <v>118</v>
      </c>
      <c r="E127" s="1" t="s">
        <v>49</v>
      </c>
      <c r="F127" s="3">
        <v>702.2</v>
      </c>
      <c r="G127" s="3"/>
      <c r="H127" s="3">
        <v>702.2</v>
      </c>
      <c r="I127" s="3">
        <v>702.2</v>
      </c>
    </row>
    <row r="128" spans="1:9" ht="69.75" customHeight="1">
      <c r="A128" s="2" t="s">
        <v>101</v>
      </c>
      <c r="B128" s="1" t="s">
        <v>15</v>
      </c>
      <c r="C128" s="1" t="s">
        <v>15</v>
      </c>
      <c r="D128" s="24" t="s">
        <v>118</v>
      </c>
      <c r="E128" s="1" t="s">
        <v>50</v>
      </c>
      <c r="F128" s="3">
        <v>70.2</v>
      </c>
      <c r="G128" s="3"/>
      <c r="H128" s="3">
        <v>13</v>
      </c>
      <c r="I128" s="3">
        <v>13</v>
      </c>
    </row>
    <row r="129" spans="1:9" ht="47.25">
      <c r="A129" s="2" t="s">
        <v>51</v>
      </c>
      <c r="B129" s="1" t="s">
        <v>15</v>
      </c>
      <c r="C129" s="1" t="s">
        <v>15</v>
      </c>
      <c r="D129" s="24" t="s">
        <v>66</v>
      </c>
      <c r="E129" s="1"/>
      <c r="F129" s="3">
        <f>F130+F131+F132</f>
        <v>7720.8</v>
      </c>
      <c r="G129" s="3">
        <f>G130+G131+G132</f>
        <v>0</v>
      </c>
      <c r="H129" s="3">
        <f>H130+H131+H132</f>
        <v>7900</v>
      </c>
      <c r="I129" s="3">
        <f>I130+I131+I132</f>
        <v>9773.6</v>
      </c>
    </row>
    <row r="130" spans="1:9" ht="141.75">
      <c r="A130" s="23" t="s">
        <v>116</v>
      </c>
      <c r="B130" s="1" t="s">
        <v>15</v>
      </c>
      <c r="C130" s="1" t="s">
        <v>15</v>
      </c>
      <c r="D130" s="24" t="s">
        <v>66</v>
      </c>
      <c r="E130" s="1" t="s">
        <v>49</v>
      </c>
      <c r="F130" s="3">
        <v>6700</v>
      </c>
      <c r="G130" s="3"/>
      <c r="H130" s="3">
        <v>7000</v>
      </c>
      <c r="I130" s="3">
        <v>8873.6</v>
      </c>
    </row>
    <row r="131" spans="1:9" ht="69.75" customHeight="1">
      <c r="A131" s="2" t="s">
        <v>101</v>
      </c>
      <c r="B131" s="1" t="s">
        <v>15</v>
      </c>
      <c r="C131" s="1" t="s">
        <v>15</v>
      </c>
      <c r="D131" s="24" t="s">
        <v>66</v>
      </c>
      <c r="E131" s="1" t="s">
        <v>50</v>
      </c>
      <c r="F131" s="3">
        <v>900</v>
      </c>
      <c r="G131" s="3"/>
      <c r="H131" s="3">
        <v>900</v>
      </c>
      <c r="I131" s="3">
        <v>900</v>
      </c>
    </row>
    <row r="132" spans="1:9" ht="31.5">
      <c r="A132" s="2" t="s">
        <v>52</v>
      </c>
      <c r="B132" s="1" t="s">
        <v>15</v>
      </c>
      <c r="C132" s="1" t="s">
        <v>15</v>
      </c>
      <c r="D132" s="24" t="s">
        <v>66</v>
      </c>
      <c r="E132" s="1" t="s">
        <v>53</v>
      </c>
      <c r="F132" s="3">
        <v>120.8</v>
      </c>
      <c r="G132" s="3"/>
      <c r="H132" s="3">
        <v>0</v>
      </c>
      <c r="I132" s="3">
        <v>0</v>
      </c>
    </row>
    <row r="133" spans="1:9" ht="15.75">
      <c r="A133" s="60" t="s">
        <v>179</v>
      </c>
      <c r="B133" s="5" t="s">
        <v>37</v>
      </c>
      <c r="C133" s="5"/>
      <c r="D133" s="25"/>
      <c r="E133" s="5"/>
      <c r="F133" s="10">
        <f>F134+F137</f>
        <v>18479.6</v>
      </c>
      <c r="G133" s="10">
        <f>G134+G137</f>
        <v>0</v>
      </c>
      <c r="H133" s="10">
        <f>H134+H137</f>
        <v>1730</v>
      </c>
      <c r="I133" s="10">
        <f>I134+I137</f>
        <v>3790</v>
      </c>
    </row>
    <row r="134" spans="1:9" ht="31.5">
      <c r="A134" s="47" t="s">
        <v>180</v>
      </c>
      <c r="B134" s="1" t="s">
        <v>37</v>
      </c>
      <c r="C134" s="1" t="s">
        <v>6</v>
      </c>
      <c r="D134" s="24"/>
      <c r="E134" s="1"/>
      <c r="F134" s="3">
        <f aca="true" t="shared" si="5" ref="F134:I135">F135</f>
        <v>16809.6</v>
      </c>
      <c r="G134" s="3">
        <f t="shared" si="5"/>
        <v>0</v>
      </c>
      <c r="H134" s="3">
        <f t="shared" si="5"/>
        <v>0</v>
      </c>
      <c r="I134" s="3">
        <f t="shared" si="5"/>
        <v>2000</v>
      </c>
    </row>
    <row r="135" spans="1:9" ht="110.25">
      <c r="A135" s="47" t="s">
        <v>198</v>
      </c>
      <c r="B135" s="1" t="s">
        <v>37</v>
      </c>
      <c r="C135" s="1" t="s">
        <v>6</v>
      </c>
      <c r="D135" s="24" t="s">
        <v>181</v>
      </c>
      <c r="E135" s="1"/>
      <c r="F135" s="3">
        <f t="shared" si="5"/>
        <v>16809.6</v>
      </c>
      <c r="G135" s="3">
        <f t="shared" si="5"/>
        <v>0</v>
      </c>
      <c r="H135" s="3">
        <f t="shared" si="5"/>
        <v>0</v>
      </c>
      <c r="I135" s="3">
        <f t="shared" si="5"/>
        <v>2000</v>
      </c>
    </row>
    <row r="136" spans="1:9" ht="63">
      <c r="A136" s="2" t="s">
        <v>139</v>
      </c>
      <c r="B136" s="1" t="s">
        <v>37</v>
      </c>
      <c r="C136" s="1" t="s">
        <v>6</v>
      </c>
      <c r="D136" s="24" t="s">
        <v>181</v>
      </c>
      <c r="E136" s="1" t="s">
        <v>58</v>
      </c>
      <c r="F136" s="3">
        <v>16809.6</v>
      </c>
      <c r="G136" s="1"/>
      <c r="H136" s="13">
        <v>0</v>
      </c>
      <c r="I136" s="13">
        <v>2000</v>
      </c>
    </row>
    <row r="137" spans="1:9" ht="31.5">
      <c r="A137" s="2" t="s">
        <v>189</v>
      </c>
      <c r="B137" s="1" t="s">
        <v>37</v>
      </c>
      <c r="C137" s="1" t="s">
        <v>15</v>
      </c>
      <c r="D137" s="24"/>
      <c r="E137" s="1"/>
      <c r="F137" s="3">
        <f>F138+F140</f>
        <v>1670</v>
      </c>
      <c r="G137" s="3">
        <f>G138+G140</f>
        <v>0</v>
      </c>
      <c r="H137" s="3">
        <f>H138+H140</f>
        <v>1730</v>
      </c>
      <c r="I137" s="3">
        <f>I138+I140</f>
        <v>1790</v>
      </c>
    </row>
    <row r="138" spans="1:9" ht="94.5">
      <c r="A138" s="2" t="s">
        <v>141</v>
      </c>
      <c r="B138" s="1" t="s">
        <v>37</v>
      </c>
      <c r="C138" s="1" t="s">
        <v>15</v>
      </c>
      <c r="D138" s="24" t="s">
        <v>190</v>
      </c>
      <c r="E138" s="1"/>
      <c r="F138" s="3">
        <f>F139</f>
        <v>1670</v>
      </c>
      <c r="G138" s="3">
        <f>G139</f>
        <v>0</v>
      </c>
      <c r="H138" s="3">
        <f>H139</f>
        <v>1730</v>
      </c>
      <c r="I138" s="3">
        <f>I139</f>
        <v>0</v>
      </c>
    </row>
    <row r="139" spans="1:9" ht="66.75" customHeight="1">
      <c r="A139" s="19" t="s">
        <v>54</v>
      </c>
      <c r="B139" s="1" t="s">
        <v>37</v>
      </c>
      <c r="C139" s="1" t="s">
        <v>15</v>
      </c>
      <c r="D139" s="24" t="s">
        <v>190</v>
      </c>
      <c r="E139" s="1" t="s">
        <v>55</v>
      </c>
      <c r="F139" s="3">
        <v>1670</v>
      </c>
      <c r="G139" s="1"/>
      <c r="H139" s="13">
        <v>1730</v>
      </c>
      <c r="I139" s="13">
        <v>0</v>
      </c>
    </row>
    <row r="140" spans="1:9" ht="47.25">
      <c r="A140" s="2" t="s">
        <v>51</v>
      </c>
      <c r="B140" s="1" t="s">
        <v>37</v>
      </c>
      <c r="C140" s="1" t="s">
        <v>15</v>
      </c>
      <c r="D140" s="24" t="s">
        <v>67</v>
      </c>
      <c r="E140" s="1"/>
      <c r="F140" s="3">
        <f>F141</f>
        <v>0</v>
      </c>
      <c r="G140" s="3">
        <f>G141</f>
        <v>0</v>
      </c>
      <c r="H140" s="3">
        <f>H141</f>
        <v>0</v>
      </c>
      <c r="I140" s="3">
        <f>I141</f>
        <v>1790</v>
      </c>
    </row>
    <row r="141" spans="1:9" ht="67.5" customHeight="1">
      <c r="A141" s="19" t="s">
        <v>54</v>
      </c>
      <c r="B141" s="1" t="s">
        <v>37</v>
      </c>
      <c r="C141" s="1" t="s">
        <v>15</v>
      </c>
      <c r="D141" s="24" t="s">
        <v>67</v>
      </c>
      <c r="E141" s="1" t="s">
        <v>55</v>
      </c>
      <c r="F141" s="3">
        <v>0</v>
      </c>
      <c r="G141" s="1"/>
      <c r="H141" s="13">
        <v>0</v>
      </c>
      <c r="I141" s="13">
        <v>1790</v>
      </c>
    </row>
    <row r="142" spans="1:9" ht="15" customHeight="1">
      <c r="A142" s="4" t="s">
        <v>17</v>
      </c>
      <c r="B142" s="5" t="s">
        <v>9</v>
      </c>
      <c r="C142" s="5"/>
      <c r="D142" s="25"/>
      <c r="E142" s="5"/>
      <c r="F142" s="10">
        <f>F143+F157+F219+F186+F211+F229</f>
        <v>1119923.6</v>
      </c>
      <c r="G142" s="10">
        <f>G143+G157+G219+G186+G211+G229</f>
        <v>0</v>
      </c>
      <c r="H142" s="10">
        <f>H143+H157+H219+H186+H211+H229</f>
        <v>1034874.7</v>
      </c>
      <c r="I142" s="10">
        <f>I143+I157+I219+I186+I211+I229</f>
        <v>1011956.4000000001</v>
      </c>
    </row>
    <row r="143" spans="1:9" ht="15.75" customHeight="1">
      <c r="A143" s="2" t="s">
        <v>18</v>
      </c>
      <c r="B143" s="1" t="s">
        <v>9</v>
      </c>
      <c r="C143" s="1" t="s">
        <v>5</v>
      </c>
      <c r="D143" s="24"/>
      <c r="E143" s="1"/>
      <c r="F143" s="3">
        <f>F144+F146+F150+F152+F154+F148</f>
        <v>354906.7</v>
      </c>
      <c r="G143" s="3">
        <f>G144+G146+G150+G152+G154+G148</f>
        <v>0</v>
      </c>
      <c r="H143" s="3">
        <f>H144+H146+H150+H152+H154+H148</f>
        <v>373366.7</v>
      </c>
      <c r="I143" s="3">
        <f>I144+I146+I150+I152+I154+I148</f>
        <v>383366.7</v>
      </c>
    </row>
    <row r="144" spans="1:9" ht="94.5">
      <c r="A144" s="28" t="s">
        <v>162</v>
      </c>
      <c r="B144" s="1" t="s">
        <v>9</v>
      </c>
      <c r="C144" s="1" t="s">
        <v>5</v>
      </c>
      <c r="D144" s="24" t="s">
        <v>79</v>
      </c>
      <c r="E144" s="1"/>
      <c r="F144" s="3">
        <f>F145</f>
        <v>400</v>
      </c>
      <c r="G144" s="3">
        <f>G145</f>
        <v>0</v>
      </c>
      <c r="H144" s="3">
        <f>H145</f>
        <v>0</v>
      </c>
      <c r="I144" s="3">
        <f>I145</f>
        <v>0</v>
      </c>
    </row>
    <row r="145" spans="1:9" ht="68.25" customHeight="1">
      <c r="A145" s="19" t="s">
        <v>54</v>
      </c>
      <c r="B145" s="1" t="s">
        <v>9</v>
      </c>
      <c r="C145" s="1" t="s">
        <v>5</v>
      </c>
      <c r="D145" s="24" t="s">
        <v>79</v>
      </c>
      <c r="E145" s="1" t="s">
        <v>55</v>
      </c>
      <c r="F145" s="3">
        <v>400</v>
      </c>
      <c r="G145" s="3"/>
      <c r="H145" s="3">
        <v>0</v>
      </c>
      <c r="I145" s="3">
        <v>0</v>
      </c>
    </row>
    <row r="146" spans="1:9" ht="94.5">
      <c r="A146" s="29" t="s">
        <v>163</v>
      </c>
      <c r="B146" s="1" t="s">
        <v>9</v>
      </c>
      <c r="C146" s="1" t="s">
        <v>5</v>
      </c>
      <c r="D146" s="24" t="s">
        <v>80</v>
      </c>
      <c r="E146" s="1"/>
      <c r="F146" s="12">
        <f>F147</f>
        <v>600</v>
      </c>
      <c r="G146" s="12">
        <f>G147</f>
        <v>0</v>
      </c>
      <c r="H146" s="12">
        <f>H147</f>
        <v>0</v>
      </c>
      <c r="I146" s="12">
        <f>I147</f>
        <v>0</v>
      </c>
    </row>
    <row r="147" spans="1:9" ht="68.25" customHeight="1">
      <c r="A147" s="19" t="s">
        <v>54</v>
      </c>
      <c r="B147" s="1" t="s">
        <v>9</v>
      </c>
      <c r="C147" s="1" t="s">
        <v>5</v>
      </c>
      <c r="D147" s="24" t="s">
        <v>80</v>
      </c>
      <c r="E147" s="1" t="s">
        <v>55</v>
      </c>
      <c r="F147" s="12">
        <v>600</v>
      </c>
      <c r="G147" s="3"/>
      <c r="H147" s="13">
        <v>0</v>
      </c>
      <c r="I147" s="13">
        <v>0</v>
      </c>
    </row>
    <row r="148" spans="1:9" ht="126">
      <c r="A148" s="29" t="s">
        <v>164</v>
      </c>
      <c r="B148" s="1" t="s">
        <v>9</v>
      </c>
      <c r="C148" s="1" t="s">
        <v>5</v>
      </c>
      <c r="D148" s="24" t="s">
        <v>92</v>
      </c>
      <c r="E148" s="1"/>
      <c r="F148" s="12">
        <f>F149</f>
        <v>500</v>
      </c>
      <c r="G148" s="12">
        <f>G149</f>
        <v>0</v>
      </c>
      <c r="H148" s="12">
        <f>H149</f>
        <v>0</v>
      </c>
      <c r="I148" s="12">
        <f>I149</f>
        <v>0</v>
      </c>
    </row>
    <row r="149" spans="1:9" ht="68.25" customHeight="1">
      <c r="A149" s="19" t="s">
        <v>54</v>
      </c>
      <c r="B149" s="1" t="s">
        <v>9</v>
      </c>
      <c r="C149" s="1" t="s">
        <v>5</v>
      </c>
      <c r="D149" s="24" t="s">
        <v>92</v>
      </c>
      <c r="E149" s="1" t="s">
        <v>55</v>
      </c>
      <c r="F149" s="12">
        <v>500</v>
      </c>
      <c r="G149" s="3"/>
      <c r="H149" s="13">
        <v>0</v>
      </c>
      <c r="I149" s="13">
        <v>0</v>
      </c>
    </row>
    <row r="150" spans="1:9" ht="157.5">
      <c r="A150" s="2" t="s">
        <v>142</v>
      </c>
      <c r="B150" s="1" t="s">
        <v>9</v>
      </c>
      <c r="C150" s="1" t="s">
        <v>5</v>
      </c>
      <c r="D150" s="24" t="s">
        <v>70</v>
      </c>
      <c r="E150" s="1"/>
      <c r="F150" s="12">
        <f>F151</f>
        <v>313122.8</v>
      </c>
      <c r="G150" s="12">
        <f>G151</f>
        <v>0</v>
      </c>
      <c r="H150" s="12">
        <f>H151</f>
        <v>340082.8</v>
      </c>
      <c r="I150" s="12">
        <f>I151</f>
        <v>0</v>
      </c>
    </row>
    <row r="151" spans="1:9" ht="67.5" customHeight="1">
      <c r="A151" s="2" t="s">
        <v>54</v>
      </c>
      <c r="B151" s="1" t="s">
        <v>9</v>
      </c>
      <c r="C151" s="1" t="s">
        <v>5</v>
      </c>
      <c r="D151" s="24" t="s">
        <v>70</v>
      </c>
      <c r="E151" s="1" t="s">
        <v>55</v>
      </c>
      <c r="F151" s="12">
        <v>313122.8</v>
      </c>
      <c r="G151" s="1"/>
      <c r="H151" s="12">
        <v>340082.8</v>
      </c>
      <c r="I151" s="12">
        <v>0</v>
      </c>
    </row>
    <row r="152" spans="1:9" ht="110.25">
      <c r="A152" s="19" t="s">
        <v>143</v>
      </c>
      <c r="B152" s="1" t="s">
        <v>9</v>
      </c>
      <c r="C152" s="1" t="s">
        <v>5</v>
      </c>
      <c r="D152" s="24" t="s">
        <v>99</v>
      </c>
      <c r="E152" s="1"/>
      <c r="F152" s="12">
        <f>F153</f>
        <v>40283.9</v>
      </c>
      <c r="G152" s="12">
        <f>G153</f>
        <v>0</v>
      </c>
      <c r="H152" s="12">
        <f>H153</f>
        <v>33283.9</v>
      </c>
      <c r="I152" s="12">
        <f>I153</f>
        <v>0</v>
      </c>
    </row>
    <row r="153" spans="1:9" ht="141.75">
      <c r="A153" s="23" t="s">
        <v>116</v>
      </c>
      <c r="B153" s="1" t="s">
        <v>9</v>
      </c>
      <c r="C153" s="1" t="s">
        <v>5</v>
      </c>
      <c r="D153" s="24" t="s">
        <v>99</v>
      </c>
      <c r="E153" s="1" t="s">
        <v>49</v>
      </c>
      <c r="F153" s="12">
        <v>40283.9</v>
      </c>
      <c r="G153" s="1"/>
      <c r="H153" s="12">
        <v>33283.9</v>
      </c>
      <c r="I153" s="12">
        <v>0</v>
      </c>
    </row>
    <row r="154" spans="1:9" ht="47.25">
      <c r="A154" s="2" t="s">
        <v>51</v>
      </c>
      <c r="B154" s="1" t="s">
        <v>9</v>
      </c>
      <c r="C154" s="1" t="s">
        <v>5</v>
      </c>
      <c r="D154" s="24" t="s">
        <v>67</v>
      </c>
      <c r="E154" s="1"/>
      <c r="F154" s="12">
        <f>F156+F155</f>
        <v>0</v>
      </c>
      <c r="G154" s="12">
        <f>G156+G155</f>
        <v>0</v>
      </c>
      <c r="H154" s="12">
        <f>H156+H155</f>
        <v>0</v>
      </c>
      <c r="I154" s="12">
        <f>I156+I155</f>
        <v>383366.7</v>
      </c>
    </row>
    <row r="155" spans="1:9" ht="141.75">
      <c r="A155" s="23" t="s">
        <v>116</v>
      </c>
      <c r="B155" s="1" t="s">
        <v>9</v>
      </c>
      <c r="C155" s="1" t="s">
        <v>5</v>
      </c>
      <c r="D155" s="24" t="s">
        <v>67</v>
      </c>
      <c r="E155" s="1" t="s">
        <v>49</v>
      </c>
      <c r="F155" s="12">
        <v>0</v>
      </c>
      <c r="G155" s="12"/>
      <c r="H155" s="12">
        <v>0</v>
      </c>
      <c r="I155" s="12">
        <v>33283.9</v>
      </c>
    </row>
    <row r="156" spans="1:9" ht="78.75">
      <c r="A156" s="19" t="s">
        <v>54</v>
      </c>
      <c r="B156" s="1" t="s">
        <v>9</v>
      </c>
      <c r="C156" s="1" t="s">
        <v>5</v>
      </c>
      <c r="D156" s="24" t="s">
        <v>67</v>
      </c>
      <c r="E156" s="1" t="s">
        <v>55</v>
      </c>
      <c r="F156" s="12">
        <v>0</v>
      </c>
      <c r="G156" s="1"/>
      <c r="H156" s="12">
        <v>0</v>
      </c>
      <c r="I156" s="12">
        <v>350082.8</v>
      </c>
    </row>
    <row r="157" spans="1:9" ht="15.75">
      <c r="A157" s="2" t="s">
        <v>19</v>
      </c>
      <c r="B157" s="1" t="s">
        <v>9</v>
      </c>
      <c r="C157" s="1" t="s">
        <v>6</v>
      </c>
      <c r="D157" s="24"/>
      <c r="E157" s="1"/>
      <c r="F157" s="3">
        <f>F160+F162+F166+F168+F170+F172+F174+F178+F182+F164+F158</f>
        <v>680825</v>
      </c>
      <c r="G157" s="3">
        <f>G160+G162+G166+G168+G170+G172+G174+G178+G182+G164+G158</f>
        <v>0</v>
      </c>
      <c r="H157" s="3">
        <f>H160+H162+H166+H168+H170+H172+H174+H178+H182+H164+H158</f>
        <v>581454</v>
      </c>
      <c r="I157" s="3">
        <f>I160+I162+I166+I168+I170+I172+I174+I178+I182+I164+I158</f>
        <v>597009.7000000001</v>
      </c>
    </row>
    <row r="158" spans="1:9" ht="110.25">
      <c r="A158" s="29" t="s">
        <v>194</v>
      </c>
      <c r="B158" s="1" t="s">
        <v>9</v>
      </c>
      <c r="C158" s="1" t="s">
        <v>6</v>
      </c>
      <c r="D158" s="24" t="s">
        <v>94</v>
      </c>
      <c r="E158" s="1"/>
      <c r="F158" s="3">
        <f>F159</f>
        <v>5</v>
      </c>
      <c r="G158" s="3">
        <f>G159</f>
        <v>0</v>
      </c>
      <c r="H158" s="3">
        <f>H159</f>
        <v>0</v>
      </c>
      <c r="I158" s="3">
        <f>I159</f>
        <v>0</v>
      </c>
    </row>
    <row r="159" spans="1:9" ht="63">
      <c r="A159" s="2" t="s">
        <v>101</v>
      </c>
      <c r="B159" s="1" t="s">
        <v>9</v>
      </c>
      <c r="C159" s="1" t="s">
        <v>6</v>
      </c>
      <c r="D159" s="24" t="s">
        <v>94</v>
      </c>
      <c r="E159" s="1" t="s">
        <v>50</v>
      </c>
      <c r="F159" s="3">
        <v>5</v>
      </c>
      <c r="G159" s="3"/>
      <c r="H159" s="13">
        <v>0</v>
      </c>
      <c r="I159" s="13">
        <v>0</v>
      </c>
    </row>
    <row r="160" spans="1:9" ht="94.5">
      <c r="A160" s="28" t="s">
        <v>162</v>
      </c>
      <c r="B160" s="1" t="s">
        <v>9</v>
      </c>
      <c r="C160" s="1" t="s">
        <v>6</v>
      </c>
      <c r="D160" s="24" t="s">
        <v>79</v>
      </c>
      <c r="E160" s="1"/>
      <c r="F160" s="3">
        <f>F161</f>
        <v>500</v>
      </c>
      <c r="G160" s="3">
        <f>G161</f>
        <v>0</v>
      </c>
      <c r="H160" s="3">
        <f>H161</f>
        <v>0</v>
      </c>
      <c r="I160" s="3">
        <f>I161</f>
        <v>0</v>
      </c>
    </row>
    <row r="161" spans="1:9" ht="73.5" customHeight="1">
      <c r="A161" s="2" t="s">
        <v>101</v>
      </c>
      <c r="B161" s="1" t="s">
        <v>9</v>
      </c>
      <c r="C161" s="1" t="s">
        <v>6</v>
      </c>
      <c r="D161" s="24" t="s">
        <v>79</v>
      </c>
      <c r="E161" s="1" t="s">
        <v>50</v>
      </c>
      <c r="F161" s="3">
        <v>500</v>
      </c>
      <c r="G161" s="3"/>
      <c r="H161" s="13">
        <v>0</v>
      </c>
      <c r="I161" s="13">
        <v>0</v>
      </c>
    </row>
    <row r="162" spans="1:9" ht="94.5">
      <c r="A162" s="29" t="s">
        <v>163</v>
      </c>
      <c r="B162" s="1" t="s">
        <v>9</v>
      </c>
      <c r="C162" s="1" t="s">
        <v>6</v>
      </c>
      <c r="D162" s="24" t="s">
        <v>80</v>
      </c>
      <c r="E162" s="1"/>
      <c r="F162" s="12">
        <f>F163</f>
        <v>800</v>
      </c>
      <c r="G162" s="12">
        <f>G163</f>
        <v>0</v>
      </c>
      <c r="H162" s="12">
        <f>H163</f>
        <v>0</v>
      </c>
      <c r="I162" s="12">
        <f>I163</f>
        <v>0</v>
      </c>
    </row>
    <row r="163" spans="1:9" ht="73.5" customHeight="1">
      <c r="A163" s="2" t="s">
        <v>101</v>
      </c>
      <c r="B163" s="1" t="s">
        <v>9</v>
      </c>
      <c r="C163" s="1" t="s">
        <v>6</v>
      </c>
      <c r="D163" s="24" t="s">
        <v>80</v>
      </c>
      <c r="E163" s="1" t="s">
        <v>50</v>
      </c>
      <c r="F163" s="12">
        <v>800</v>
      </c>
      <c r="G163" s="12"/>
      <c r="H163" s="12">
        <v>0</v>
      </c>
      <c r="I163" s="12">
        <v>0</v>
      </c>
    </row>
    <row r="164" spans="1:9" ht="126">
      <c r="A164" s="29" t="s">
        <v>164</v>
      </c>
      <c r="B164" s="1" t="s">
        <v>9</v>
      </c>
      <c r="C164" s="1" t="s">
        <v>6</v>
      </c>
      <c r="D164" s="24" t="s">
        <v>92</v>
      </c>
      <c r="E164" s="1"/>
      <c r="F164" s="3">
        <f>F165</f>
        <v>500</v>
      </c>
      <c r="G164" s="3">
        <f>G165</f>
        <v>0</v>
      </c>
      <c r="H164" s="3">
        <f>H165</f>
        <v>1000</v>
      </c>
      <c r="I164" s="3">
        <f>I165</f>
        <v>1000</v>
      </c>
    </row>
    <row r="165" spans="1:9" ht="71.25" customHeight="1">
      <c r="A165" s="2" t="s">
        <v>101</v>
      </c>
      <c r="B165" s="1" t="s">
        <v>9</v>
      </c>
      <c r="C165" s="1" t="s">
        <v>6</v>
      </c>
      <c r="D165" s="24" t="s">
        <v>92</v>
      </c>
      <c r="E165" s="1" t="s">
        <v>50</v>
      </c>
      <c r="F165" s="3">
        <v>500</v>
      </c>
      <c r="G165" s="1"/>
      <c r="H165" s="13">
        <v>1000</v>
      </c>
      <c r="I165" s="13">
        <v>1000</v>
      </c>
    </row>
    <row r="166" spans="1:9" ht="110.25">
      <c r="A166" s="29" t="s">
        <v>165</v>
      </c>
      <c r="B166" s="1" t="s">
        <v>9</v>
      </c>
      <c r="C166" s="1" t="s">
        <v>6</v>
      </c>
      <c r="D166" s="24" t="s">
        <v>82</v>
      </c>
      <c r="E166" s="1"/>
      <c r="F166" s="3">
        <f>F167</f>
        <v>15</v>
      </c>
      <c r="G166" s="3">
        <f>G167</f>
        <v>0</v>
      </c>
      <c r="H166" s="3">
        <f>H167</f>
        <v>0</v>
      </c>
      <c r="I166" s="3">
        <f>I167</f>
        <v>0</v>
      </c>
    </row>
    <row r="167" spans="1:9" ht="66" customHeight="1">
      <c r="A167" s="2" t="s">
        <v>101</v>
      </c>
      <c r="B167" s="1" t="s">
        <v>9</v>
      </c>
      <c r="C167" s="1" t="s">
        <v>6</v>
      </c>
      <c r="D167" s="24" t="s">
        <v>82</v>
      </c>
      <c r="E167" s="1" t="s">
        <v>50</v>
      </c>
      <c r="F167" s="3">
        <v>15</v>
      </c>
      <c r="G167" s="11"/>
      <c r="H167" s="3">
        <v>0</v>
      </c>
      <c r="I167" s="3">
        <v>0</v>
      </c>
    </row>
    <row r="168" spans="1:9" ht="94.5">
      <c r="A168" s="29" t="s">
        <v>166</v>
      </c>
      <c r="B168" s="1" t="s">
        <v>9</v>
      </c>
      <c r="C168" s="1" t="s">
        <v>6</v>
      </c>
      <c r="D168" s="24" t="s">
        <v>83</v>
      </c>
      <c r="E168" s="1"/>
      <c r="F168" s="3">
        <f>F169</f>
        <v>50</v>
      </c>
      <c r="G168" s="3">
        <f>G169</f>
        <v>0</v>
      </c>
      <c r="H168" s="3">
        <f>H169</f>
        <v>0</v>
      </c>
      <c r="I168" s="3">
        <f>I169</f>
        <v>0</v>
      </c>
    </row>
    <row r="169" spans="1:9" ht="66" customHeight="1">
      <c r="A169" s="2" t="s">
        <v>101</v>
      </c>
      <c r="B169" s="1" t="s">
        <v>9</v>
      </c>
      <c r="C169" s="1" t="s">
        <v>6</v>
      </c>
      <c r="D169" s="24" t="s">
        <v>83</v>
      </c>
      <c r="E169" s="1" t="s">
        <v>50</v>
      </c>
      <c r="F169" s="3">
        <v>50</v>
      </c>
      <c r="G169" s="3"/>
      <c r="H169" s="3">
        <v>0</v>
      </c>
      <c r="I169" s="3">
        <v>0</v>
      </c>
    </row>
    <row r="170" spans="1:9" ht="48.75" customHeight="1">
      <c r="A170" s="29" t="s">
        <v>167</v>
      </c>
      <c r="B170" s="1" t="s">
        <v>9</v>
      </c>
      <c r="C170" s="1" t="s">
        <v>6</v>
      </c>
      <c r="D170" s="24" t="s">
        <v>84</v>
      </c>
      <c r="E170" s="1"/>
      <c r="F170" s="3">
        <f>F171</f>
        <v>150</v>
      </c>
      <c r="G170" s="3">
        <f>G171</f>
        <v>0</v>
      </c>
      <c r="H170" s="3">
        <f>H171</f>
        <v>0</v>
      </c>
      <c r="I170" s="3">
        <f>I171</f>
        <v>0</v>
      </c>
    </row>
    <row r="171" spans="1:9" ht="67.5" customHeight="1">
      <c r="A171" s="2" t="s">
        <v>101</v>
      </c>
      <c r="B171" s="1" t="s">
        <v>9</v>
      </c>
      <c r="C171" s="1" t="s">
        <v>6</v>
      </c>
      <c r="D171" s="24" t="s">
        <v>84</v>
      </c>
      <c r="E171" s="1" t="s">
        <v>50</v>
      </c>
      <c r="F171" s="3">
        <v>150</v>
      </c>
      <c r="G171" s="3"/>
      <c r="H171" s="3">
        <v>0</v>
      </c>
      <c r="I171" s="3">
        <v>0</v>
      </c>
    </row>
    <row r="172" spans="1:9" s="52" customFormat="1" ht="126">
      <c r="A172" s="54" t="s">
        <v>168</v>
      </c>
      <c r="B172" s="49" t="s">
        <v>9</v>
      </c>
      <c r="C172" s="49" t="s">
        <v>6</v>
      </c>
      <c r="D172" s="50" t="s">
        <v>81</v>
      </c>
      <c r="E172" s="49"/>
      <c r="F172" s="51" t="str">
        <f>F173</f>
        <v>22373,7</v>
      </c>
      <c r="G172" s="51">
        <f>G173</f>
        <v>0</v>
      </c>
      <c r="H172" s="51">
        <f>H173</f>
        <v>15231.5</v>
      </c>
      <c r="I172" s="51">
        <f>I173</f>
        <v>15231.5</v>
      </c>
    </row>
    <row r="173" spans="1:9" s="52" customFormat="1" ht="47.25">
      <c r="A173" s="53" t="s">
        <v>59</v>
      </c>
      <c r="B173" s="49" t="s">
        <v>9</v>
      </c>
      <c r="C173" s="49" t="s">
        <v>6</v>
      </c>
      <c r="D173" s="50" t="s">
        <v>81</v>
      </c>
      <c r="E173" s="49" t="s">
        <v>50</v>
      </c>
      <c r="F173" s="49" t="s">
        <v>191</v>
      </c>
      <c r="G173" s="49"/>
      <c r="H173" s="56">
        <v>15231.5</v>
      </c>
      <c r="I173" s="56">
        <v>15231.5</v>
      </c>
    </row>
    <row r="174" spans="1:9" s="52" customFormat="1" ht="110.25">
      <c r="A174" s="54" t="s">
        <v>169</v>
      </c>
      <c r="B174" s="49" t="s">
        <v>9</v>
      </c>
      <c r="C174" s="49" t="s">
        <v>6</v>
      </c>
      <c r="D174" s="50" t="s">
        <v>85</v>
      </c>
      <c r="E174" s="49"/>
      <c r="F174" s="51">
        <f>F176+F177+F175</f>
        <v>79381.4</v>
      </c>
      <c r="G174" s="51">
        <f>G176+G177+G175</f>
        <v>0</v>
      </c>
      <c r="H174" s="51">
        <f>H176+H177+H175</f>
        <v>79368.6</v>
      </c>
      <c r="I174" s="51">
        <f>I176+I177+I175</f>
        <v>79159.8</v>
      </c>
    </row>
    <row r="175" spans="1:9" s="52" customFormat="1" ht="141.75">
      <c r="A175" s="23" t="s">
        <v>116</v>
      </c>
      <c r="B175" s="1" t="s">
        <v>9</v>
      </c>
      <c r="C175" s="1" t="s">
        <v>6</v>
      </c>
      <c r="D175" s="24" t="s">
        <v>85</v>
      </c>
      <c r="E175" s="49" t="s">
        <v>49</v>
      </c>
      <c r="F175" s="51">
        <v>420</v>
      </c>
      <c r="G175" s="51"/>
      <c r="H175" s="51">
        <v>0</v>
      </c>
      <c r="I175" s="51">
        <v>0</v>
      </c>
    </row>
    <row r="176" spans="1:9" ht="65.25" customHeight="1">
      <c r="A176" s="2" t="s">
        <v>101</v>
      </c>
      <c r="B176" s="1" t="s">
        <v>9</v>
      </c>
      <c r="C176" s="1" t="s">
        <v>6</v>
      </c>
      <c r="D176" s="24" t="s">
        <v>85</v>
      </c>
      <c r="E176" s="1" t="s">
        <v>50</v>
      </c>
      <c r="F176" s="3">
        <v>78336.5</v>
      </c>
      <c r="G176" s="3"/>
      <c r="H176" s="3">
        <v>79368.6</v>
      </c>
      <c r="I176" s="13">
        <v>79159.8</v>
      </c>
    </row>
    <row r="177" spans="1:9" ht="31.5">
      <c r="A177" s="2" t="s">
        <v>57</v>
      </c>
      <c r="B177" s="1" t="s">
        <v>9</v>
      </c>
      <c r="C177" s="1" t="s">
        <v>6</v>
      </c>
      <c r="D177" s="24" t="s">
        <v>85</v>
      </c>
      <c r="E177" s="1" t="s">
        <v>56</v>
      </c>
      <c r="F177" s="3">
        <v>624.9</v>
      </c>
      <c r="G177" s="3"/>
      <c r="H177" s="3">
        <v>0</v>
      </c>
      <c r="I177" s="13">
        <v>0</v>
      </c>
    </row>
    <row r="178" spans="1:9" ht="110.25">
      <c r="A178" s="19" t="s">
        <v>143</v>
      </c>
      <c r="B178" s="1" t="s">
        <v>9</v>
      </c>
      <c r="C178" s="1" t="s">
        <v>6</v>
      </c>
      <c r="D178" s="24" t="s">
        <v>86</v>
      </c>
      <c r="E178" s="1"/>
      <c r="F178" s="3">
        <f>F179+F180+F181</f>
        <v>577049.9</v>
      </c>
      <c r="G178" s="3">
        <f>G179+G180+G181</f>
        <v>0</v>
      </c>
      <c r="H178" s="3">
        <f>H179+H180+H181</f>
        <v>485853.9</v>
      </c>
      <c r="I178" s="3">
        <f>I179+I180+I181</f>
        <v>0</v>
      </c>
    </row>
    <row r="179" spans="1:9" ht="141.75">
      <c r="A179" s="23" t="s">
        <v>116</v>
      </c>
      <c r="B179" s="1" t="s">
        <v>9</v>
      </c>
      <c r="C179" s="1" t="s">
        <v>6</v>
      </c>
      <c r="D179" s="24" t="s">
        <v>86</v>
      </c>
      <c r="E179" s="1" t="s">
        <v>49</v>
      </c>
      <c r="F179" s="3">
        <v>454325.4</v>
      </c>
      <c r="G179" s="3"/>
      <c r="H179" s="3">
        <v>367371</v>
      </c>
      <c r="I179" s="3">
        <v>0</v>
      </c>
    </row>
    <row r="180" spans="1:9" ht="68.25" customHeight="1">
      <c r="A180" s="2" t="s">
        <v>101</v>
      </c>
      <c r="B180" s="1" t="s">
        <v>9</v>
      </c>
      <c r="C180" s="1" t="s">
        <v>6</v>
      </c>
      <c r="D180" s="24" t="s">
        <v>86</v>
      </c>
      <c r="E180" s="1" t="s">
        <v>50</v>
      </c>
      <c r="F180" s="3">
        <v>118482.9</v>
      </c>
      <c r="G180" s="3"/>
      <c r="H180" s="3">
        <v>118482.9</v>
      </c>
      <c r="I180" s="3">
        <v>0</v>
      </c>
    </row>
    <row r="181" spans="1:9" ht="31.5">
      <c r="A181" s="2" t="s">
        <v>52</v>
      </c>
      <c r="B181" s="1" t="s">
        <v>9</v>
      </c>
      <c r="C181" s="1" t="s">
        <v>6</v>
      </c>
      <c r="D181" s="24" t="s">
        <v>99</v>
      </c>
      <c r="E181" s="1" t="s">
        <v>53</v>
      </c>
      <c r="F181" s="3">
        <v>4241.6</v>
      </c>
      <c r="G181" s="3"/>
      <c r="H181" s="13">
        <v>0</v>
      </c>
      <c r="I181" s="13">
        <v>0</v>
      </c>
    </row>
    <row r="182" spans="1:9" ht="47.25">
      <c r="A182" s="2" t="s">
        <v>51</v>
      </c>
      <c r="B182" s="1" t="s">
        <v>9</v>
      </c>
      <c r="C182" s="1" t="s">
        <v>6</v>
      </c>
      <c r="D182" s="24" t="s">
        <v>67</v>
      </c>
      <c r="E182" s="1"/>
      <c r="F182" s="3">
        <f>F184+F185+F183</f>
        <v>0</v>
      </c>
      <c r="G182" s="3">
        <f>G184+G185+G183</f>
        <v>0</v>
      </c>
      <c r="H182" s="3">
        <f>H184+H185+H183</f>
        <v>0</v>
      </c>
      <c r="I182" s="3">
        <f>I184+I185+I183</f>
        <v>501618.4</v>
      </c>
    </row>
    <row r="183" spans="1:9" ht="141.75">
      <c r="A183" s="23" t="s">
        <v>116</v>
      </c>
      <c r="B183" s="1" t="s">
        <v>9</v>
      </c>
      <c r="C183" s="1" t="s">
        <v>6</v>
      </c>
      <c r="D183" s="24" t="s">
        <v>67</v>
      </c>
      <c r="E183" s="1" t="s">
        <v>49</v>
      </c>
      <c r="F183" s="3">
        <v>0</v>
      </c>
      <c r="G183" s="3"/>
      <c r="H183" s="3">
        <v>0</v>
      </c>
      <c r="I183" s="3">
        <v>383135.5</v>
      </c>
    </row>
    <row r="184" spans="1:9" ht="74.25" customHeight="1">
      <c r="A184" s="2" t="s">
        <v>101</v>
      </c>
      <c r="B184" s="1" t="s">
        <v>9</v>
      </c>
      <c r="C184" s="1" t="s">
        <v>6</v>
      </c>
      <c r="D184" s="24" t="s">
        <v>67</v>
      </c>
      <c r="E184" s="1" t="s">
        <v>50</v>
      </c>
      <c r="F184" s="3">
        <v>0</v>
      </c>
      <c r="G184" s="3"/>
      <c r="H184" s="13">
        <v>0</v>
      </c>
      <c r="I184" s="13">
        <v>118482.9</v>
      </c>
    </row>
    <row r="185" spans="1:9" ht="18.75" customHeight="1" hidden="1">
      <c r="A185" s="2" t="s">
        <v>52</v>
      </c>
      <c r="B185" s="1" t="s">
        <v>9</v>
      </c>
      <c r="C185" s="1" t="s">
        <v>6</v>
      </c>
      <c r="D185" s="24" t="s">
        <v>67</v>
      </c>
      <c r="E185" s="1" t="s">
        <v>53</v>
      </c>
      <c r="F185" s="3">
        <v>0</v>
      </c>
      <c r="G185" s="3"/>
      <c r="H185" s="13">
        <v>0</v>
      </c>
      <c r="I185" s="13">
        <v>0</v>
      </c>
    </row>
    <row r="186" spans="1:9" ht="31.5">
      <c r="A186" s="2" t="s">
        <v>98</v>
      </c>
      <c r="B186" s="1" t="s">
        <v>9</v>
      </c>
      <c r="C186" s="1" t="s">
        <v>7</v>
      </c>
      <c r="D186" s="24"/>
      <c r="E186" s="1"/>
      <c r="F186" s="3">
        <f>F187+F189+F191+F193+F195+F197+F202+F204+F206+F208</f>
        <v>54701.5</v>
      </c>
      <c r="G186" s="3">
        <f>G187+G189+G191+G193+G195+G197+G202+G204+G206+G208</f>
        <v>0</v>
      </c>
      <c r="H186" s="3">
        <f>H187+H189+H191+H193+H195+H197+H202+H204+H206+H208</f>
        <v>52574.200000000004</v>
      </c>
      <c r="I186" s="3">
        <f>I187+I189+I191+I193+I195+I197+I202+I204+I206+I208</f>
        <v>8950.199999999999</v>
      </c>
    </row>
    <row r="187" spans="1:9" ht="94.5">
      <c r="A187" s="28" t="s">
        <v>162</v>
      </c>
      <c r="B187" s="1" t="s">
        <v>9</v>
      </c>
      <c r="C187" s="1" t="s">
        <v>7</v>
      </c>
      <c r="D187" s="24" t="s">
        <v>107</v>
      </c>
      <c r="E187" s="1"/>
      <c r="F187" s="3">
        <f>F188</f>
        <v>12</v>
      </c>
      <c r="G187" s="3">
        <f>G188</f>
        <v>0</v>
      </c>
      <c r="H187" s="3">
        <f>H188</f>
        <v>0</v>
      </c>
      <c r="I187" s="3">
        <f>I188</f>
        <v>0</v>
      </c>
    </row>
    <row r="188" spans="1:9" ht="78.75">
      <c r="A188" s="2" t="s">
        <v>54</v>
      </c>
      <c r="B188" s="1" t="s">
        <v>9</v>
      </c>
      <c r="C188" s="1" t="s">
        <v>7</v>
      </c>
      <c r="D188" s="24" t="s">
        <v>107</v>
      </c>
      <c r="E188" s="1" t="s">
        <v>55</v>
      </c>
      <c r="F188" s="3">
        <v>12</v>
      </c>
      <c r="G188" s="3"/>
      <c r="H188" s="13">
        <v>0</v>
      </c>
      <c r="I188" s="13">
        <v>0</v>
      </c>
    </row>
    <row r="189" spans="1:9" ht="94.5">
      <c r="A189" s="29" t="s">
        <v>163</v>
      </c>
      <c r="B189" s="1" t="s">
        <v>9</v>
      </c>
      <c r="C189" s="1" t="s">
        <v>7</v>
      </c>
      <c r="D189" s="24" t="s">
        <v>108</v>
      </c>
      <c r="E189" s="1"/>
      <c r="F189" s="3">
        <f>F190</f>
        <v>68.8</v>
      </c>
      <c r="G189" s="3">
        <f>G190</f>
        <v>0</v>
      </c>
      <c r="H189" s="3">
        <f>H190</f>
        <v>0</v>
      </c>
      <c r="I189" s="3">
        <f>I190</f>
        <v>0</v>
      </c>
    </row>
    <row r="190" spans="1:9" ht="78.75">
      <c r="A190" s="2" t="s">
        <v>54</v>
      </c>
      <c r="B190" s="1" t="s">
        <v>9</v>
      </c>
      <c r="C190" s="1" t="s">
        <v>7</v>
      </c>
      <c r="D190" s="24" t="s">
        <v>108</v>
      </c>
      <c r="E190" s="1" t="s">
        <v>55</v>
      </c>
      <c r="F190" s="3">
        <v>68.8</v>
      </c>
      <c r="G190" s="3"/>
      <c r="H190" s="13">
        <v>0</v>
      </c>
      <c r="I190" s="13">
        <v>0</v>
      </c>
    </row>
    <row r="191" spans="1:9" ht="96.75" customHeight="1">
      <c r="A191" s="29" t="s">
        <v>165</v>
      </c>
      <c r="B191" s="1" t="s">
        <v>9</v>
      </c>
      <c r="C191" s="1" t="s">
        <v>7</v>
      </c>
      <c r="D191" s="24" t="s">
        <v>109</v>
      </c>
      <c r="E191" s="1"/>
      <c r="F191" s="3">
        <f>F192</f>
        <v>45</v>
      </c>
      <c r="G191" s="3">
        <f>G192</f>
        <v>0</v>
      </c>
      <c r="H191" s="3">
        <f>H192</f>
        <v>0</v>
      </c>
      <c r="I191" s="3">
        <f>I192</f>
        <v>0</v>
      </c>
    </row>
    <row r="192" spans="1:9" ht="78.75">
      <c r="A192" s="2" t="s">
        <v>54</v>
      </c>
      <c r="B192" s="1" t="s">
        <v>9</v>
      </c>
      <c r="C192" s="1" t="s">
        <v>7</v>
      </c>
      <c r="D192" s="24" t="s">
        <v>109</v>
      </c>
      <c r="E192" s="1" t="s">
        <v>55</v>
      </c>
      <c r="F192" s="3">
        <v>45</v>
      </c>
      <c r="G192" s="3"/>
      <c r="H192" s="13">
        <v>0</v>
      </c>
      <c r="I192" s="13">
        <v>0</v>
      </c>
    </row>
    <row r="193" spans="1:9" ht="141.75">
      <c r="A193" s="41" t="s">
        <v>170</v>
      </c>
      <c r="B193" s="1" t="s">
        <v>9</v>
      </c>
      <c r="C193" s="1" t="s">
        <v>7</v>
      </c>
      <c r="D193" s="24" t="s">
        <v>110</v>
      </c>
      <c r="E193" s="1"/>
      <c r="F193" s="3">
        <f>F194</f>
        <v>30</v>
      </c>
      <c r="G193" s="3">
        <f>G194</f>
        <v>0</v>
      </c>
      <c r="H193" s="3">
        <f>H194</f>
        <v>0</v>
      </c>
      <c r="I193" s="3">
        <f>I194</f>
        <v>0</v>
      </c>
    </row>
    <row r="194" spans="1:9" ht="78.75">
      <c r="A194" s="2" t="s">
        <v>54</v>
      </c>
      <c r="B194" s="1" t="s">
        <v>9</v>
      </c>
      <c r="C194" s="1" t="s">
        <v>7</v>
      </c>
      <c r="D194" s="24" t="s">
        <v>110</v>
      </c>
      <c r="E194" s="1" t="s">
        <v>55</v>
      </c>
      <c r="F194" s="3">
        <v>30</v>
      </c>
      <c r="G194" s="3"/>
      <c r="H194" s="13">
        <v>0</v>
      </c>
      <c r="I194" s="13">
        <v>0</v>
      </c>
    </row>
    <row r="195" spans="1:9" ht="110.25">
      <c r="A195" s="29" t="s">
        <v>171</v>
      </c>
      <c r="B195" s="1" t="s">
        <v>9</v>
      </c>
      <c r="C195" s="1" t="s">
        <v>7</v>
      </c>
      <c r="D195" s="24" t="s">
        <v>93</v>
      </c>
      <c r="E195" s="1"/>
      <c r="F195" s="3">
        <f>F196</f>
        <v>45</v>
      </c>
      <c r="G195" s="3">
        <f>G196</f>
        <v>0</v>
      </c>
      <c r="H195" s="3">
        <f>H196</f>
        <v>0</v>
      </c>
      <c r="I195" s="3">
        <f>I196</f>
        <v>0</v>
      </c>
    </row>
    <row r="196" spans="1:9" ht="78.75">
      <c r="A196" s="2" t="s">
        <v>54</v>
      </c>
      <c r="B196" s="1" t="s">
        <v>9</v>
      </c>
      <c r="C196" s="1" t="s">
        <v>7</v>
      </c>
      <c r="D196" s="24" t="s">
        <v>93</v>
      </c>
      <c r="E196" s="1" t="s">
        <v>55</v>
      </c>
      <c r="F196" s="3">
        <v>45</v>
      </c>
      <c r="G196" s="3"/>
      <c r="H196" s="13">
        <v>0</v>
      </c>
      <c r="I196" s="13">
        <v>0</v>
      </c>
    </row>
    <row r="197" spans="1:9" ht="110.25">
      <c r="A197" s="19" t="s">
        <v>143</v>
      </c>
      <c r="B197" s="1" t="s">
        <v>9</v>
      </c>
      <c r="C197" s="1" t="s">
        <v>7</v>
      </c>
      <c r="D197" s="24" t="s">
        <v>99</v>
      </c>
      <c r="E197" s="1"/>
      <c r="F197" s="3">
        <f>F198+F200+F201+F199</f>
        <v>53405.299999999996</v>
      </c>
      <c r="G197" s="3">
        <f>G198+G200+G201+G199</f>
        <v>0</v>
      </c>
      <c r="H197" s="3">
        <f>H198+H200+H201+H199</f>
        <v>52424.200000000004</v>
      </c>
      <c r="I197" s="3">
        <f>I198+I200+I201+I199</f>
        <v>0</v>
      </c>
    </row>
    <row r="198" spans="1:9" ht="141.75">
      <c r="A198" s="23" t="s">
        <v>116</v>
      </c>
      <c r="B198" s="1" t="s">
        <v>9</v>
      </c>
      <c r="C198" s="1" t="s">
        <v>7</v>
      </c>
      <c r="D198" s="24" t="s">
        <v>99</v>
      </c>
      <c r="E198" s="1" t="s">
        <v>49</v>
      </c>
      <c r="F198" s="3">
        <v>8542.7</v>
      </c>
      <c r="G198" s="3"/>
      <c r="H198" s="13">
        <v>8074.9</v>
      </c>
      <c r="I198" s="13">
        <v>0</v>
      </c>
    </row>
    <row r="199" spans="1:9" ht="69" customHeight="1">
      <c r="A199" s="2" t="s">
        <v>101</v>
      </c>
      <c r="B199" s="1" t="s">
        <v>9</v>
      </c>
      <c r="C199" s="1" t="s">
        <v>7</v>
      </c>
      <c r="D199" s="24" t="s">
        <v>99</v>
      </c>
      <c r="E199" s="1" t="s">
        <v>50</v>
      </c>
      <c r="F199" s="3">
        <v>1206.6</v>
      </c>
      <c r="G199" s="3"/>
      <c r="H199" s="13">
        <v>725.3</v>
      </c>
      <c r="I199" s="13">
        <v>0</v>
      </c>
    </row>
    <row r="200" spans="1:9" ht="78.75">
      <c r="A200" s="19" t="s">
        <v>54</v>
      </c>
      <c r="B200" s="1" t="s">
        <v>9</v>
      </c>
      <c r="C200" s="1" t="s">
        <v>7</v>
      </c>
      <c r="D200" s="24" t="s">
        <v>99</v>
      </c>
      <c r="E200" s="1" t="s">
        <v>55</v>
      </c>
      <c r="F200" s="3">
        <v>43624</v>
      </c>
      <c r="G200" s="3"/>
      <c r="H200" s="13">
        <v>43624</v>
      </c>
      <c r="I200" s="13">
        <v>0</v>
      </c>
    </row>
    <row r="201" spans="1:9" ht="31.5">
      <c r="A201" s="2" t="s">
        <v>52</v>
      </c>
      <c r="B201" s="1" t="s">
        <v>9</v>
      </c>
      <c r="C201" s="1" t="s">
        <v>7</v>
      </c>
      <c r="D201" s="24" t="s">
        <v>99</v>
      </c>
      <c r="E201" s="1" t="s">
        <v>53</v>
      </c>
      <c r="F201" s="3">
        <v>32</v>
      </c>
      <c r="G201" s="3"/>
      <c r="H201" s="13">
        <v>0</v>
      </c>
      <c r="I201" s="13">
        <v>0</v>
      </c>
    </row>
    <row r="202" spans="1:9" ht="141.75">
      <c r="A202" s="42" t="s">
        <v>134</v>
      </c>
      <c r="B202" s="1" t="s">
        <v>9</v>
      </c>
      <c r="C202" s="1" t="s">
        <v>7</v>
      </c>
      <c r="D202" s="24" t="s">
        <v>95</v>
      </c>
      <c r="E202" s="1"/>
      <c r="F202" s="3">
        <f>F203</f>
        <v>979</v>
      </c>
      <c r="G202" s="3">
        <f>G203</f>
        <v>0</v>
      </c>
      <c r="H202" s="3">
        <f>H203</f>
        <v>0</v>
      </c>
      <c r="I202" s="3">
        <f>I203</f>
        <v>0</v>
      </c>
    </row>
    <row r="203" spans="1:9" ht="78.75">
      <c r="A203" s="19" t="s">
        <v>54</v>
      </c>
      <c r="B203" s="1" t="s">
        <v>9</v>
      </c>
      <c r="C203" s="1" t="s">
        <v>7</v>
      </c>
      <c r="D203" s="24" t="s">
        <v>95</v>
      </c>
      <c r="E203" s="1" t="s">
        <v>55</v>
      </c>
      <c r="F203" s="3">
        <v>979</v>
      </c>
      <c r="G203" s="3"/>
      <c r="H203" s="13">
        <v>0</v>
      </c>
      <c r="I203" s="13">
        <v>0</v>
      </c>
    </row>
    <row r="204" spans="1:9" ht="110.25">
      <c r="A204" s="43" t="s">
        <v>172</v>
      </c>
      <c r="B204" s="1" t="s">
        <v>9</v>
      </c>
      <c r="C204" s="1" t="s">
        <v>7</v>
      </c>
      <c r="D204" s="24" t="s">
        <v>111</v>
      </c>
      <c r="E204" s="1"/>
      <c r="F204" s="3">
        <f>F205</f>
        <v>16.4</v>
      </c>
      <c r="G204" s="3">
        <f>G205</f>
        <v>0</v>
      </c>
      <c r="H204" s="3">
        <f>H205</f>
        <v>50</v>
      </c>
      <c r="I204" s="3">
        <f>I205</f>
        <v>50</v>
      </c>
    </row>
    <row r="205" spans="1:9" ht="63">
      <c r="A205" s="33" t="s">
        <v>101</v>
      </c>
      <c r="B205" s="1" t="s">
        <v>9</v>
      </c>
      <c r="C205" s="1" t="s">
        <v>7</v>
      </c>
      <c r="D205" s="24" t="s">
        <v>111</v>
      </c>
      <c r="E205" s="1" t="s">
        <v>50</v>
      </c>
      <c r="F205" s="3">
        <v>16.4</v>
      </c>
      <c r="G205" s="3"/>
      <c r="H205" s="13">
        <v>50</v>
      </c>
      <c r="I205" s="13">
        <v>50</v>
      </c>
    </row>
    <row r="206" spans="1:9" ht="128.25" customHeight="1">
      <c r="A206" s="44" t="s">
        <v>173</v>
      </c>
      <c r="B206" s="1" t="s">
        <v>9</v>
      </c>
      <c r="C206" s="1" t="s">
        <v>7</v>
      </c>
      <c r="D206" s="24" t="s">
        <v>112</v>
      </c>
      <c r="E206" s="1"/>
      <c r="F206" s="3">
        <f>F207</f>
        <v>100</v>
      </c>
      <c r="G206" s="3">
        <f>G207</f>
        <v>0</v>
      </c>
      <c r="H206" s="3">
        <f>H207</f>
        <v>100</v>
      </c>
      <c r="I206" s="3">
        <f>I207</f>
        <v>100</v>
      </c>
    </row>
    <row r="207" spans="1:9" ht="63.75" customHeight="1">
      <c r="A207" s="44" t="s">
        <v>54</v>
      </c>
      <c r="B207" s="1" t="s">
        <v>9</v>
      </c>
      <c r="C207" s="1" t="s">
        <v>7</v>
      </c>
      <c r="D207" s="24" t="s">
        <v>112</v>
      </c>
      <c r="E207" s="1" t="s">
        <v>55</v>
      </c>
      <c r="F207" s="3">
        <v>100</v>
      </c>
      <c r="G207" s="3"/>
      <c r="H207" s="3">
        <v>100</v>
      </c>
      <c r="I207" s="3">
        <v>100</v>
      </c>
    </row>
    <row r="208" spans="1:9" ht="47.25">
      <c r="A208" s="2" t="s">
        <v>51</v>
      </c>
      <c r="B208" s="1" t="s">
        <v>9</v>
      </c>
      <c r="C208" s="1" t="s">
        <v>7</v>
      </c>
      <c r="D208" s="24" t="s">
        <v>67</v>
      </c>
      <c r="E208" s="1"/>
      <c r="F208" s="3">
        <f>F209+F210</f>
        <v>0</v>
      </c>
      <c r="G208" s="3">
        <f>G209+G210</f>
        <v>0</v>
      </c>
      <c r="H208" s="3">
        <f>H209+H210</f>
        <v>0</v>
      </c>
      <c r="I208" s="3">
        <f>I209+I210</f>
        <v>8800.199999999999</v>
      </c>
    </row>
    <row r="209" spans="1:9" ht="141.75">
      <c r="A209" s="23" t="s">
        <v>116</v>
      </c>
      <c r="B209" s="1" t="s">
        <v>9</v>
      </c>
      <c r="C209" s="1" t="s">
        <v>7</v>
      </c>
      <c r="D209" s="24" t="s">
        <v>67</v>
      </c>
      <c r="E209" s="1" t="s">
        <v>49</v>
      </c>
      <c r="F209" s="3">
        <v>0</v>
      </c>
      <c r="G209" s="3"/>
      <c r="H209" s="13">
        <v>0</v>
      </c>
      <c r="I209" s="13">
        <v>8074.9</v>
      </c>
    </row>
    <row r="210" spans="1:9" ht="63">
      <c r="A210" s="2" t="s">
        <v>101</v>
      </c>
      <c r="B210" s="1" t="s">
        <v>9</v>
      </c>
      <c r="C210" s="1" t="s">
        <v>7</v>
      </c>
      <c r="D210" s="24" t="s">
        <v>67</v>
      </c>
      <c r="E210" s="1" t="s">
        <v>50</v>
      </c>
      <c r="F210" s="3">
        <v>0</v>
      </c>
      <c r="G210" s="3"/>
      <c r="H210" s="13">
        <v>0</v>
      </c>
      <c r="I210" s="13">
        <v>725.3</v>
      </c>
    </row>
    <row r="211" spans="1:9" ht="47.25">
      <c r="A211" s="35" t="s">
        <v>127</v>
      </c>
      <c r="B211" s="1" t="s">
        <v>9</v>
      </c>
      <c r="C211" s="1" t="s">
        <v>15</v>
      </c>
      <c r="D211" s="24"/>
      <c r="E211" s="1"/>
      <c r="F211" s="3">
        <f>F217+F214+F212</f>
        <v>578</v>
      </c>
      <c r="G211" s="3">
        <f>G217+G214+G212</f>
        <v>0</v>
      </c>
      <c r="H211" s="3">
        <f>H217+H214+H212</f>
        <v>0</v>
      </c>
      <c r="I211" s="3">
        <f>I217+I214+I212</f>
        <v>0</v>
      </c>
    </row>
    <row r="212" spans="1:9" ht="94.5">
      <c r="A212" s="29" t="s">
        <v>154</v>
      </c>
      <c r="B212" s="1" t="s">
        <v>9</v>
      </c>
      <c r="C212" s="1" t="s">
        <v>15</v>
      </c>
      <c r="D212" s="24" t="s">
        <v>128</v>
      </c>
      <c r="E212" s="1"/>
      <c r="F212" s="3">
        <f>F213</f>
        <v>65</v>
      </c>
      <c r="G212" s="3">
        <f>G213</f>
        <v>0</v>
      </c>
      <c r="H212" s="3">
        <f>H213</f>
        <v>0</v>
      </c>
      <c r="I212" s="3">
        <f>I213</f>
        <v>0</v>
      </c>
    </row>
    <row r="213" spans="1:9" ht="71.25" customHeight="1">
      <c r="A213" s="2" t="s">
        <v>101</v>
      </c>
      <c r="B213" s="1" t="s">
        <v>9</v>
      </c>
      <c r="C213" s="1" t="s">
        <v>15</v>
      </c>
      <c r="D213" s="24" t="s">
        <v>128</v>
      </c>
      <c r="E213" s="1" t="s">
        <v>50</v>
      </c>
      <c r="F213" s="3">
        <v>65</v>
      </c>
      <c r="G213" s="3"/>
      <c r="H213" s="13">
        <v>0</v>
      </c>
      <c r="I213" s="13">
        <v>0</v>
      </c>
    </row>
    <row r="214" spans="1:9" ht="110.25">
      <c r="A214" s="57" t="s">
        <v>143</v>
      </c>
      <c r="B214" s="1" t="s">
        <v>9</v>
      </c>
      <c r="C214" s="1" t="s">
        <v>15</v>
      </c>
      <c r="D214" s="24" t="s">
        <v>99</v>
      </c>
      <c r="E214" s="1"/>
      <c r="F214" s="3">
        <f>F216+F215</f>
        <v>303</v>
      </c>
      <c r="G214" s="3">
        <f>G216+G215</f>
        <v>0</v>
      </c>
      <c r="H214" s="3">
        <f>H216+H215</f>
        <v>0</v>
      </c>
      <c r="I214" s="3">
        <f>I216+I215</f>
        <v>0</v>
      </c>
    </row>
    <row r="215" spans="1:9" ht="141.75">
      <c r="A215" s="23" t="s">
        <v>116</v>
      </c>
      <c r="B215" s="1" t="s">
        <v>9</v>
      </c>
      <c r="C215" s="1" t="s">
        <v>15</v>
      </c>
      <c r="D215" s="24" t="s">
        <v>99</v>
      </c>
      <c r="E215" s="1" t="s">
        <v>49</v>
      </c>
      <c r="F215" s="3">
        <v>26.4</v>
      </c>
      <c r="G215" s="3"/>
      <c r="H215" s="3">
        <v>0</v>
      </c>
      <c r="I215" s="3">
        <v>0</v>
      </c>
    </row>
    <row r="216" spans="1:9" ht="69.75" customHeight="1">
      <c r="A216" s="2" t="s">
        <v>101</v>
      </c>
      <c r="B216" s="1" t="s">
        <v>9</v>
      </c>
      <c r="C216" s="1" t="s">
        <v>15</v>
      </c>
      <c r="D216" s="24" t="s">
        <v>99</v>
      </c>
      <c r="E216" s="1" t="s">
        <v>50</v>
      </c>
      <c r="F216" s="3">
        <v>276.6</v>
      </c>
      <c r="G216" s="3"/>
      <c r="H216" s="13">
        <v>0</v>
      </c>
      <c r="I216" s="13">
        <v>0</v>
      </c>
    </row>
    <row r="217" spans="1:9" ht="47.25">
      <c r="A217" s="2" t="s">
        <v>51</v>
      </c>
      <c r="B217" s="1" t="s">
        <v>9</v>
      </c>
      <c r="C217" s="1" t="s">
        <v>15</v>
      </c>
      <c r="D217" s="24" t="s">
        <v>67</v>
      </c>
      <c r="E217" s="1"/>
      <c r="F217" s="3">
        <f>F218</f>
        <v>210</v>
      </c>
      <c r="G217" s="3">
        <f>G218</f>
        <v>0</v>
      </c>
      <c r="H217" s="3">
        <f>H218</f>
        <v>0</v>
      </c>
      <c r="I217" s="3">
        <f>I218</f>
        <v>0</v>
      </c>
    </row>
    <row r="218" spans="1:9" ht="47.25">
      <c r="A218" s="23" t="s">
        <v>117</v>
      </c>
      <c r="B218" s="1" t="s">
        <v>9</v>
      </c>
      <c r="C218" s="1" t="s">
        <v>15</v>
      </c>
      <c r="D218" s="24" t="s">
        <v>67</v>
      </c>
      <c r="E218" s="1" t="s">
        <v>50</v>
      </c>
      <c r="F218" s="3">
        <v>210</v>
      </c>
      <c r="G218" s="3"/>
      <c r="H218" s="13">
        <v>0</v>
      </c>
      <c r="I218" s="13">
        <v>0</v>
      </c>
    </row>
    <row r="219" spans="1:9" ht="15.75">
      <c r="A219" s="2" t="s">
        <v>97</v>
      </c>
      <c r="B219" s="1" t="s">
        <v>9</v>
      </c>
      <c r="C219" s="1" t="s">
        <v>9</v>
      </c>
      <c r="D219" s="24"/>
      <c r="E219" s="1"/>
      <c r="F219" s="3">
        <f>F220+F222+F226</f>
        <v>10063.9</v>
      </c>
      <c r="G219" s="3">
        <f>G220+G222+G226</f>
        <v>0</v>
      </c>
      <c r="H219" s="3">
        <f>H220+H222+H226</f>
        <v>10897.9</v>
      </c>
      <c r="I219" s="3">
        <f>I220+I222+I226</f>
        <v>10897.9</v>
      </c>
    </row>
    <row r="220" spans="1:9" ht="126">
      <c r="A220" s="31" t="s">
        <v>174</v>
      </c>
      <c r="B220" s="1" t="s">
        <v>9</v>
      </c>
      <c r="C220" s="1" t="s">
        <v>9</v>
      </c>
      <c r="D220" s="24" t="s">
        <v>71</v>
      </c>
      <c r="E220" s="1"/>
      <c r="F220" s="3">
        <f>F221</f>
        <v>10</v>
      </c>
      <c r="G220" s="3">
        <f>G221</f>
        <v>0</v>
      </c>
      <c r="H220" s="3">
        <f>H221</f>
        <v>0</v>
      </c>
      <c r="I220" s="3">
        <f>I221</f>
        <v>0</v>
      </c>
    </row>
    <row r="221" spans="1:9" ht="63">
      <c r="A221" s="2" t="s">
        <v>101</v>
      </c>
      <c r="B221" s="1" t="s">
        <v>9</v>
      </c>
      <c r="C221" s="1" t="s">
        <v>9</v>
      </c>
      <c r="D221" s="24" t="s">
        <v>71</v>
      </c>
      <c r="E221" s="1" t="s">
        <v>50</v>
      </c>
      <c r="F221" s="3">
        <v>10</v>
      </c>
      <c r="G221" s="3"/>
      <c r="H221" s="3">
        <v>0</v>
      </c>
      <c r="I221" s="3">
        <v>0</v>
      </c>
    </row>
    <row r="222" spans="1:9" ht="63">
      <c r="A222" s="2" t="s">
        <v>144</v>
      </c>
      <c r="B222" s="1" t="s">
        <v>9</v>
      </c>
      <c r="C222" s="1" t="s">
        <v>9</v>
      </c>
      <c r="D222" s="24" t="s">
        <v>88</v>
      </c>
      <c r="E222" s="1"/>
      <c r="F222" s="3">
        <f>F223+F224+F225</f>
        <v>10053.9</v>
      </c>
      <c r="G222" s="3">
        <f>G223+G224+G225</f>
        <v>0</v>
      </c>
      <c r="H222" s="3">
        <f>H223+H224+H225</f>
        <v>10897.9</v>
      </c>
      <c r="I222" s="3">
        <f>I223+I224+I225</f>
        <v>0</v>
      </c>
    </row>
    <row r="223" spans="1:9" ht="141.75">
      <c r="A223" s="23" t="s">
        <v>116</v>
      </c>
      <c r="B223" s="1" t="s">
        <v>9</v>
      </c>
      <c r="C223" s="1" t="s">
        <v>9</v>
      </c>
      <c r="D223" s="24" t="s">
        <v>88</v>
      </c>
      <c r="E223" s="1" t="s">
        <v>49</v>
      </c>
      <c r="F223" s="3">
        <v>8112</v>
      </c>
      <c r="G223" s="3"/>
      <c r="H223" s="3">
        <v>9000</v>
      </c>
      <c r="I223" s="3">
        <v>0</v>
      </c>
    </row>
    <row r="224" spans="1:9" ht="66" customHeight="1">
      <c r="A224" s="2" t="s">
        <v>101</v>
      </c>
      <c r="B224" s="1" t="s">
        <v>9</v>
      </c>
      <c r="C224" s="1" t="s">
        <v>9</v>
      </c>
      <c r="D224" s="24" t="s">
        <v>88</v>
      </c>
      <c r="E224" s="1" t="s">
        <v>50</v>
      </c>
      <c r="F224" s="3">
        <v>1897.9</v>
      </c>
      <c r="G224" s="3"/>
      <c r="H224" s="3">
        <v>1897.9</v>
      </c>
      <c r="I224" s="3">
        <v>0</v>
      </c>
    </row>
    <row r="225" spans="1:9" ht="31.5">
      <c r="A225" s="2" t="s">
        <v>52</v>
      </c>
      <c r="B225" s="1" t="s">
        <v>9</v>
      </c>
      <c r="C225" s="1" t="s">
        <v>9</v>
      </c>
      <c r="D225" s="24" t="s">
        <v>88</v>
      </c>
      <c r="E225" s="1" t="s">
        <v>53</v>
      </c>
      <c r="F225" s="3">
        <v>44</v>
      </c>
      <c r="G225" s="3"/>
      <c r="H225" s="3">
        <v>0</v>
      </c>
      <c r="I225" s="3">
        <v>0</v>
      </c>
    </row>
    <row r="226" spans="1:9" ht="47.25">
      <c r="A226" s="2" t="s">
        <v>51</v>
      </c>
      <c r="B226" s="1" t="s">
        <v>9</v>
      </c>
      <c r="C226" s="1" t="s">
        <v>9</v>
      </c>
      <c r="D226" s="24" t="s">
        <v>67</v>
      </c>
      <c r="E226" s="1"/>
      <c r="F226" s="12">
        <f>F228+F227</f>
        <v>0</v>
      </c>
      <c r="G226" s="12">
        <f>G228+G227</f>
        <v>0</v>
      </c>
      <c r="H226" s="12">
        <f>H228+H227</f>
        <v>0</v>
      </c>
      <c r="I226" s="12">
        <f>I228+I227</f>
        <v>10897.9</v>
      </c>
    </row>
    <row r="227" spans="1:9" ht="141.75">
      <c r="A227" s="23" t="s">
        <v>116</v>
      </c>
      <c r="B227" s="1" t="s">
        <v>9</v>
      </c>
      <c r="C227" s="1" t="s">
        <v>9</v>
      </c>
      <c r="D227" s="24" t="s">
        <v>67</v>
      </c>
      <c r="E227" s="1" t="s">
        <v>49</v>
      </c>
      <c r="F227" s="12">
        <v>0</v>
      </c>
      <c r="G227" s="12"/>
      <c r="H227" s="12">
        <v>0</v>
      </c>
      <c r="I227" s="12">
        <v>9000</v>
      </c>
    </row>
    <row r="228" spans="1:9" ht="69.75" customHeight="1">
      <c r="A228" s="2" t="s">
        <v>101</v>
      </c>
      <c r="B228" s="1" t="s">
        <v>9</v>
      </c>
      <c r="C228" s="1" t="s">
        <v>9</v>
      </c>
      <c r="D228" s="24" t="s">
        <v>67</v>
      </c>
      <c r="E228" s="1" t="s">
        <v>50</v>
      </c>
      <c r="F228" s="12">
        <v>0</v>
      </c>
      <c r="G228" s="12"/>
      <c r="H228" s="12">
        <v>0</v>
      </c>
      <c r="I228" s="12">
        <v>1897.9</v>
      </c>
    </row>
    <row r="229" spans="1:9" ht="31.5">
      <c r="A229" s="19" t="s">
        <v>183</v>
      </c>
      <c r="B229" s="1" t="s">
        <v>9</v>
      </c>
      <c r="C229" s="1" t="s">
        <v>20</v>
      </c>
      <c r="D229" s="24"/>
      <c r="E229" s="1"/>
      <c r="F229" s="12">
        <f>F232+F234+F230</f>
        <v>18848.5</v>
      </c>
      <c r="G229" s="12">
        <f>G232+G234+G230</f>
        <v>0</v>
      </c>
      <c r="H229" s="12">
        <f>H232+H234+H230</f>
        <v>16581.9</v>
      </c>
      <c r="I229" s="12">
        <f>I232+I234+I230</f>
        <v>11731.9</v>
      </c>
    </row>
    <row r="230" spans="1:9" ht="157.5">
      <c r="A230" s="29" t="s">
        <v>195</v>
      </c>
      <c r="B230" s="1" t="s">
        <v>9</v>
      </c>
      <c r="C230" s="1" t="s">
        <v>20</v>
      </c>
      <c r="D230" s="24" t="s">
        <v>114</v>
      </c>
      <c r="E230" s="1"/>
      <c r="F230" s="12">
        <f>F231</f>
        <v>93.2</v>
      </c>
      <c r="G230" s="12">
        <f>G231</f>
        <v>0</v>
      </c>
      <c r="H230" s="12">
        <f>H231</f>
        <v>0</v>
      </c>
      <c r="I230" s="12">
        <f>I231</f>
        <v>0</v>
      </c>
    </row>
    <row r="231" spans="1:9" ht="78.75">
      <c r="A231" s="19" t="s">
        <v>54</v>
      </c>
      <c r="B231" s="1" t="s">
        <v>9</v>
      </c>
      <c r="C231" s="1" t="s">
        <v>20</v>
      </c>
      <c r="D231" s="24" t="s">
        <v>114</v>
      </c>
      <c r="E231" s="1" t="s">
        <v>55</v>
      </c>
      <c r="F231" s="12">
        <v>93.2</v>
      </c>
      <c r="G231" s="12"/>
      <c r="H231" s="12">
        <v>0</v>
      </c>
      <c r="I231" s="12">
        <v>0</v>
      </c>
    </row>
    <row r="232" spans="1:9" ht="110.25">
      <c r="A232" s="29" t="s">
        <v>169</v>
      </c>
      <c r="B232" s="1" t="s">
        <v>9</v>
      </c>
      <c r="C232" s="1" t="s">
        <v>20</v>
      </c>
      <c r="D232" s="24" t="s">
        <v>184</v>
      </c>
      <c r="E232" s="1"/>
      <c r="F232" s="12">
        <f>F233</f>
        <v>13071.9</v>
      </c>
      <c r="G232" s="12">
        <f>G233</f>
        <v>0</v>
      </c>
      <c r="H232" s="12">
        <f>H233</f>
        <v>11731.9</v>
      </c>
      <c r="I232" s="12">
        <f>I233</f>
        <v>11731.9</v>
      </c>
    </row>
    <row r="233" spans="1:9" ht="63">
      <c r="A233" s="2" t="s">
        <v>101</v>
      </c>
      <c r="B233" s="1" t="s">
        <v>9</v>
      </c>
      <c r="C233" s="1" t="s">
        <v>20</v>
      </c>
      <c r="D233" s="24" t="s">
        <v>184</v>
      </c>
      <c r="E233" s="1" t="s">
        <v>50</v>
      </c>
      <c r="F233" s="12">
        <v>13071.9</v>
      </c>
      <c r="G233" s="12"/>
      <c r="H233" s="12">
        <v>11731.9</v>
      </c>
      <c r="I233" s="12">
        <v>11731.9</v>
      </c>
    </row>
    <row r="234" spans="1:9" ht="63">
      <c r="A234" s="2" t="s">
        <v>144</v>
      </c>
      <c r="B234" s="1" t="s">
        <v>9</v>
      </c>
      <c r="C234" s="1" t="s">
        <v>20</v>
      </c>
      <c r="D234" s="24" t="s">
        <v>192</v>
      </c>
      <c r="E234" s="1"/>
      <c r="F234" s="12">
        <f>F235</f>
        <v>5683.4</v>
      </c>
      <c r="G234" s="12">
        <f>G235</f>
        <v>0</v>
      </c>
      <c r="H234" s="12">
        <f>H235</f>
        <v>4850</v>
      </c>
      <c r="I234" s="12">
        <f>I235</f>
        <v>0</v>
      </c>
    </row>
    <row r="235" spans="1:9" ht="72.75" customHeight="1">
      <c r="A235" s="19" t="s">
        <v>54</v>
      </c>
      <c r="B235" s="1" t="s">
        <v>9</v>
      </c>
      <c r="C235" s="1" t="s">
        <v>20</v>
      </c>
      <c r="D235" s="24" t="s">
        <v>192</v>
      </c>
      <c r="E235" s="1" t="s">
        <v>55</v>
      </c>
      <c r="F235" s="12">
        <v>5683.4</v>
      </c>
      <c r="G235" s="12"/>
      <c r="H235" s="12">
        <v>4850</v>
      </c>
      <c r="I235" s="12">
        <v>0</v>
      </c>
    </row>
    <row r="236" spans="1:9" ht="15.75">
      <c r="A236" s="4" t="s">
        <v>43</v>
      </c>
      <c r="B236" s="5" t="s">
        <v>21</v>
      </c>
      <c r="C236" s="5"/>
      <c r="D236" s="25"/>
      <c r="E236" s="5"/>
      <c r="F236" s="10">
        <f>F237</f>
        <v>165580.59999999998</v>
      </c>
      <c r="G236" s="10">
        <f>G237</f>
        <v>0</v>
      </c>
      <c r="H236" s="10">
        <f>H237</f>
        <v>202407.8</v>
      </c>
      <c r="I236" s="10">
        <f>I237</f>
        <v>56570.3</v>
      </c>
    </row>
    <row r="237" spans="1:9" ht="15.75">
      <c r="A237" s="2" t="s">
        <v>22</v>
      </c>
      <c r="B237" s="1" t="s">
        <v>21</v>
      </c>
      <c r="C237" s="1" t="s">
        <v>5</v>
      </c>
      <c r="D237" s="24"/>
      <c r="E237" s="1"/>
      <c r="F237" s="3">
        <f>F238+F243+F248+F252+F255+F241</f>
        <v>165580.59999999998</v>
      </c>
      <c r="G237" s="3">
        <f>G238+G243+G248+G252+G255</f>
        <v>0</v>
      </c>
      <c r="H237" s="3">
        <f>H238+H243+H248+H252+H255</f>
        <v>202407.8</v>
      </c>
      <c r="I237" s="3">
        <f>I238+I243+I248+I252+I255</f>
        <v>56570.3</v>
      </c>
    </row>
    <row r="238" spans="1:9" ht="110.25">
      <c r="A238" s="29" t="s">
        <v>171</v>
      </c>
      <c r="B238" s="1" t="s">
        <v>21</v>
      </c>
      <c r="C238" s="1" t="s">
        <v>5</v>
      </c>
      <c r="D238" s="24" t="s">
        <v>93</v>
      </c>
      <c r="E238" s="1"/>
      <c r="F238" s="3">
        <f>F239+F240</f>
        <v>900</v>
      </c>
      <c r="G238" s="3">
        <f>G239+G240</f>
        <v>0</v>
      </c>
      <c r="H238" s="3">
        <f>H239+H240</f>
        <v>0</v>
      </c>
      <c r="I238" s="3">
        <f>I239+I240</f>
        <v>0</v>
      </c>
    </row>
    <row r="239" spans="1:9" ht="70.5" customHeight="1">
      <c r="A239" s="2" t="s">
        <v>101</v>
      </c>
      <c r="B239" s="1" t="s">
        <v>21</v>
      </c>
      <c r="C239" s="1" t="s">
        <v>5</v>
      </c>
      <c r="D239" s="24" t="s">
        <v>93</v>
      </c>
      <c r="E239" s="1" t="s">
        <v>50</v>
      </c>
      <c r="F239" s="3">
        <v>400</v>
      </c>
      <c r="G239" s="3"/>
      <c r="H239" s="3">
        <v>0</v>
      </c>
      <c r="I239" s="3">
        <v>0</v>
      </c>
    </row>
    <row r="240" spans="1:9" ht="78.75">
      <c r="A240" s="32" t="s">
        <v>54</v>
      </c>
      <c r="B240" s="1" t="s">
        <v>21</v>
      </c>
      <c r="C240" s="1" t="s">
        <v>5</v>
      </c>
      <c r="D240" s="24" t="s">
        <v>93</v>
      </c>
      <c r="E240" s="1" t="s">
        <v>55</v>
      </c>
      <c r="F240" s="3">
        <v>500</v>
      </c>
      <c r="G240" s="3"/>
      <c r="H240" s="3">
        <v>0</v>
      </c>
      <c r="I240" s="3">
        <v>0</v>
      </c>
    </row>
    <row r="241" spans="1:9" ht="47.25">
      <c r="A241" s="47" t="s">
        <v>133</v>
      </c>
      <c r="B241" s="1" t="s">
        <v>21</v>
      </c>
      <c r="C241" s="1" t="s">
        <v>5</v>
      </c>
      <c r="D241" s="24" t="s">
        <v>132</v>
      </c>
      <c r="E241" s="1"/>
      <c r="F241" s="3">
        <f>F242</f>
        <v>1500</v>
      </c>
      <c r="G241" s="3">
        <f>G242</f>
        <v>0</v>
      </c>
      <c r="H241" s="3">
        <f>H242</f>
        <v>0</v>
      </c>
      <c r="I241" s="3">
        <f>I242</f>
        <v>0</v>
      </c>
    </row>
    <row r="242" spans="1:9" ht="63">
      <c r="A242" s="2" t="s">
        <v>101</v>
      </c>
      <c r="B242" s="1" t="s">
        <v>21</v>
      </c>
      <c r="C242" s="1" t="s">
        <v>5</v>
      </c>
      <c r="D242" s="24" t="s">
        <v>132</v>
      </c>
      <c r="E242" s="1" t="s">
        <v>50</v>
      </c>
      <c r="F242" s="3">
        <v>1500</v>
      </c>
      <c r="G242" s="3"/>
      <c r="H242" s="3">
        <v>0</v>
      </c>
      <c r="I242" s="3">
        <v>0</v>
      </c>
    </row>
    <row r="243" spans="1:9" ht="94.5">
      <c r="A243" s="2" t="s">
        <v>145</v>
      </c>
      <c r="B243" s="1" t="s">
        <v>21</v>
      </c>
      <c r="C243" s="1" t="s">
        <v>5</v>
      </c>
      <c r="D243" s="24" t="s">
        <v>89</v>
      </c>
      <c r="E243" s="1"/>
      <c r="F243" s="3">
        <f>F244+F245+F246+F247</f>
        <v>82679</v>
      </c>
      <c r="G243" s="3">
        <f>G244+G245+G246+G247</f>
        <v>0</v>
      </c>
      <c r="H243" s="3">
        <f>H244+H245+H246+H247</f>
        <v>81199.8</v>
      </c>
      <c r="I243" s="3">
        <f>I244+I245+I246+I247</f>
        <v>0</v>
      </c>
    </row>
    <row r="244" spans="1:9" ht="141.75">
      <c r="A244" s="23" t="s">
        <v>116</v>
      </c>
      <c r="B244" s="1" t="s">
        <v>21</v>
      </c>
      <c r="C244" s="1" t="s">
        <v>5</v>
      </c>
      <c r="D244" s="24" t="s">
        <v>89</v>
      </c>
      <c r="E244" s="1" t="s">
        <v>49</v>
      </c>
      <c r="F244" s="3">
        <v>25500</v>
      </c>
      <c r="G244" s="3"/>
      <c r="H244" s="3">
        <v>21043.4</v>
      </c>
      <c r="I244" s="3">
        <v>0</v>
      </c>
    </row>
    <row r="245" spans="1:9" ht="70.5" customHeight="1">
      <c r="A245" s="2" t="s">
        <v>101</v>
      </c>
      <c r="B245" s="1" t="s">
        <v>21</v>
      </c>
      <c r="C245" s="1" t="s">
        <v>5</v>
      </c>
      <c r="D245" s="24" t="s">
        <v>89</v>
      </c>
      <c r="E245" s="1" t="s">
        <v>50</v>
      </c>
      <c r="F245" s="3">
        <v>20382.6</v>
      </c>
      <c r="G245" s="3"/>
      <c r="H245" s="3">
        <v>24000</v>
      </c>
      <c r="I245" s="3">
        <v>0</v>
      </c>
    </row>
    <row r="246" spans="1:9" ht="78.75">
      <c r="A246" s="19" t="s">
        <v>54</v>
      </c>
      <c r="B246" s="1" t="s">
        <v>21</v>
      </c>
      <c r="C246" s="1" t="s">
        <v>5</v>
      </c>
      <c r="D246" s="24" t="s">
        <v>89</v>
      </c>
      <c r="E246" s="1" t="s">
        <v>55</v>
      </c>
      <c r="F246" s="3">
        <v>36656.4</v>
      </c>
      <c r="G246" s="3"/>
      <c r="H246" s="3">
        <v>36156.4</v>
      </c>
      <c r="I246" s="3">
        <v>0</v>
      </c>
    </row>
    <row r="247" spans="1:9" s="52" customFormat="1" ht="31.5">
      <c r="A247" s="53" t="s">
        <v>52</v>
      </c>
      <c r="B247" s="49" t="s">
        <v>21</v>
      </c>
      <c r="C247" s="49" t="s">
        <v>5</v>
      </c>
      <c r="D247" s="50" t="s">
        <v>89</v>
      </c>
      <c r="E247" s="49" t="s">
        <v>53</v>
      </c>
      <c r="F247" s="51">
        <v>140</v>
      </c>
      <c r="G247" s="51"/>
      <c r="H247" s="51">
        <v>0</v>
      </c>
      <c r="I247" s="51">
        <v>0</v>
      </c>
    </row>
    <row r="248" spans="1:9" s="52" customFormat="1" ht="141.75">
      <c r="A248" s="54" t="s">
        <v>134</v>
      </c>
      <c r="B248" s="49" t="s">
        <v>21</v>
      </c>
      <c r="C248" s="49" t="s">
        <v>5</v>
      </c>
      <c r="D248" s="50" t="s">
        <v>90</v>
      </c>
      <c r="E248" s="49"/>
      <c r="F248" s="51">
        <f>F249+F250+F251</f>
        <v>79654.59999999999</v>
      </c>
      <c r="G248" s="51">
        <f>G249+G250</f>
        <v>0</v>
      </c>
      <c r="H248" s="51">
        <f>H249+H250</f>
        <v>0</v>
      </c>
      <c r="I248" s="51">
        <f>I249+I250</f>
        <v>0</v>
      </c>
    </row>
    <row r="249" spans="1:9" s="52" customFormat="1" ht="65.25" customHeight="1">
      <c r="A249" s="2" t="s">
        <v>101</v>
      </c>
      <c r="B249" s="49" t="s">
        <v>21</v>
      </c>
      <c r="C249" s="49" t="s">
        <v>5</v>
      </c>
      <c r="D249" s="50" t="s">
        <v>90</v>
      </c>
      <c r="E249" s="49" t="s">
        <v>50</v>
      </c>
      <c r="F249" s="51">
        <v>698.9</v>
      </c>
      <c r="G249" s="55"/>
      <c r="H249" s="56">
        <v>0</v>
      </c>
      <c r="I249" s="56">
        <v>0</v>
      </c>
    </row>
    <row r="250" spans="1:9" s="52" customFormat="1" ht="63">
      <c r="A250" s="2" t="s">
        <v>139</v>
      </c>
      <c r="B250" s="49" t="s">
        <v>21</v>
      </c>
      <c r="C250" s="49" t="s">
        <v>5</v>
      </c>
      <c r="D250" s="50" t="s">
        <v>90</v>
      </c>
      <c r="E250" s="49" t="s">
        <v>58</v>
      </c>
      <c r="F250" s="51">
        <v>77825.7</v>
      </c>
      <c r="G250" s="55"/>
      <c r="H250" s="56">
        <v>0</v>
      </c>
      <c r="I250" s="56">
        <v>0</v>
      </c>
    </row>
    <row r="251" spans="1:9" s="52" customFormat="1" ht="63" customHeight="1">
      <c r="A251" s="19" t="s">
        <v>54</v>
      </c>
      <c r="B251" s="49" t="s">
        <v>21</v>
      </c>
      <c r="C251" s="49" t="s">
        <v>5</v>
      </c>
      <c r="D251" s="50" t="s">
        <v>90</v>
      </c>
      <c r="E251" s="49" t="s">
        <v>55</v>
      </c>
      <c r="F251" s="51">
        <v>1130</v>
      </c>
      <c r="G251" s="55"/>
      <c r="H251" s="56">
        <v>0</v>
      </c>
      <c r="I251" s="56">
        <v>0</v>
      </c>
    </row>
    <row r="252" spans="1:9" ht="141.75">
      <c r="A252" s="2" t="s">
        <v>175</v>
      </c>
      <c r="B252" s="1" t="s">
        <v>21</v>
      </c>
      <c r="C252" s="1" t="s">
        <v>5</v>
      </c>
      <c r="D252" s="24" t="s">
        <v>112</v>
      </c>
      <c r="E252" s="1"/>
      <c r="F252" s="3">
        <f>F254+F253</f>
        <v>500</v>
      </c>
      <c r="G252" s="3">
        <f>G254+G253</f>
        <v>0</v>
      </c>
      <c r="H252" s="3">
        <f>H254+H253</f>
        <v>500</v>
      </c>
      <c r="I252" s="3">
        <f>I254+I253</f>
        <v>500</v>
      </c>
    </row>
    <row r="253" spans="1:9" ht="63">
      <c r="A253" s="2" t="s">
        <v>101</v>
      </c>
      <c r="B253" s="11" t="s">
        <v>21</v>
      </c>
      <c r="C253" s="11" t="s">
        <v>5</v>
      </c>
      <c r="D253" s="24" t="s">
        <v>112</v>
      </c>
      <c r="E253" s="11" t="s">
        <v>50</v>
      </c>
      <c r="F253" s="3">
        <v>200</v>
      </c>
      <c r="G253" s="11"/>
      <c r="H253" s="3">
        <v>200</v>
      </c>
      <c r="I253" s="3">
        <v>200</v>
      </c>
    </row>
    <row r="254" spans="1:9" ht="78.75">
      <c r="A254" s="19" t="s">
        <v>54</v>
      </c>
      <c r="B254" s="1" t="s">
        <v>21</v>
      </c>
      <c r="C254" s="1" t="s">
        <v>5</v>
      </c>
      <c r="D254" s="24" t="s">
        <v>112</v>
      </c>
      <c r="E254" s="1" t="s">
        <v>55</v>
      </c>
      <c r="F254" s="3">
        <v>300</v>
      </c>
      <c r="G254" s="3"/>
      <c r="H254" s="3">
        <v>300</v>
      </c>
      <c r="I254" s="3">
        <v>300</v>
      </c>
    </row>
    <row r="255" spans="1:9" ht="47.25">
      <c r="A255" s="2" t="s">
        <v>51</v>
      </c>
      <c r="B255" s="1" t="s">
        <v>21</v>
      </c>
      <c r="C255" s="1" t="s">
        <v>5</v>
      </c>
      <c r="D255" s="24" t="s">
        <v>67</v>
      </c>
      <c r="E255" s="1"/>
      <c r="F255" s="3">
        <f>F256+F257+F258</f>
        <v>347</v>
      </c>
      <c r="G255" s="3">
        <f>G256+G257+G258</f>
        <v>0</v>
      </c>
      <c r="H255" s="3">
        <f>H256+H257+H258</f>
        <v>120708</v>
      </c>
      <c r="I255" s="3">
        <f>I256+I257+I258</f>
        <v>56070.3</v>
      </c>
    </row>
    <row r="256" spans="1:9" ht="63">
      <c r="A256" s="2" t="s">
        <v>101</v>
      </c>
      <c r="B256" s="1" t="s">
        <v>21</v>
      </c>
      <c r="C256" s="1" t="s">
        <v>5</v>
      </c>
      <c r="D256" s="24" t="s">
        <v>67</v>
      </c>
      <c r="E256" s="1" t="s">
        <v>50</v>
      </c>
      <c r="F256" s="3">
        <v>347</v>
      </c>
      <c r="G256" s="3"/>
      <c r="H256" s="13">
        <v>0</v>
      </c>
      <c r="I256" s="13">
        <v>23545.3</v>
      </c>
    </row>
    <row r="257" spans="1:9" ht="63">
      <c r="A257" s="2" t="s">
        <v>139</v>
      </c>
      <c r="B257" s="1" t="s">
        <v>21</v>
      </c>
      <c r="C257" s="1" t="s">
        <v>5</v>
      </c>
      <c r="D257" s="24" t="s">
        <v>67</v>
      </c>
      <c r="E257" s="1" t="s">
        <v>58</v>
      </c>
      <c r="F257" s="3">
        <v>0</v>
      </c>
      <c r="G257" s="3"/>
      <c r="H257" s="13">
        <v>120708</v>
      </c>
      <c r="I257" s="13">
        <v>0</v>
      </c>
    </row>
    <row r="258" spans="1:9" ht="78.75">
      <c r="A258" s="19" t="s">
        <v>54</v>
      </c>
      <c r="B258" s="1" t="s">
        <v>21</v>
      </c>
      <c r="C258" s="1" t="s">
        <v>5</v>
      </c>
      <c r="D258" s="24" t="s">
        <v>67</v>
      </c>
      <c r="E258" s="1" t="s">
        <v>55</v>
      </c>
      <c r="F258" s="3">
        <v>0</v>
      </c>
      <c r="G258" s="3"/>
      <c r="H258" s="13">
        <v>0</v>
      </c>
      <c r="I258" s="13">
        <v>32525</v>
      </c>
    </row>
    <row r="259" spans="1:9" ht="15.75">
      <c r="A259" s="4" t="s">
        <v>23</v>
      </c>
      <c r="B259" s="5" t="s">
        <v>24</v>
      </c>
      <c r="C259" s="5"/>
      <c r="D259" s="25"/>
      <c r="E259" s="5"/>
      <c r="F259" s="10">
        <f>F260+F263+F267+F275</f>
        <v>110196.7</v>
      </c>
      <c r="G259" s="10">
        <f>G260+G263+G267+G275</f>
        <v>6268.5</v>
      </c>
      <c r="H259" s="10">
        <f>H260+H263+H267+H275</f>
        <v>89240.6</v>
      </c>
      <c r="I259" s="10">
        <f>I260+I263+I267+I275</f>
        <v>95048.90000000001</v>
      </c>
    </row>
    <row r="260" spans="1:9" ht="15.75">
      <c r="A260" s="2" t="s">
        <v>39</v>
      </c>
      <c r="B260" s="1" t="s">
        <v>24</v>
      </c>
      <c r="C260" s="1" t="s">
        <v>5</v>
      </c>
      <c r="D260" s="24"/>
      <c r="E260" s="1"/>
      <c r="F260" s="3">
        <f aca="true" t="shared" si="6" ref="F260:I261">F261</f>
        <v>8000</v>
      </c>
      <c r="G260" s="3">
        <f t="shared" si="6"/>
        <v>0</v>
      </c>
      <c r="H260" s="3">
        <f t="shared" si="6"/>
        <v>0</v>
      </c>
      <c r="I260" s="3">
        <f t="shared" si="6"/>
        <v>5800</v>
      </c>
    </row>
    <row r="261" spans="1:9" ht="47.25">
      <c r="A261" s="2" t="s">
        <v>51</v>
      </c>
      <c r="B261" s="1" t="s">
        <v>24</v>
      </c>
      <c r="C261" s="1" t="s">
        <v>5</v>
      </c>
      <c r="D261" s="24" t="s">
        <v>66</v>
      </c>
      <c r="E261" s="1"/>
      <c r="F261" s="3">
        <f>F262</f>
        <v>8000</v>
      </c>
      <c r="G261" s="3">
        <f t="shared" si="6"/>
        <v>0</v>
      </c>
      <c r="H261" s="3">
        <f t="shared" si="6"/>
        <v>0</v>
      </c>
      <c r="I261" s="3">
        <f t="shared" si="6"/>
        <v>5800</v>
      </c>
    </row>
    <row r="262" spans="1:9" ht="31.5">
      <c r="A262" s="2" t="s">
        <v>57</v>
      </c>
      <c r="B262" s="1" t="s">
        <v>24</v>
      </c>
      <c r="C262" s="1" t="s">
        <v>5</v>
      </c>
      <c r="D262" s="24" t="s">
        <v>66</v>
      </c>
      <c r="E262" s="1" t="s">
        <v>56</v>
      </c>
      <c r="F262" s="3">
        <v>8000</v>
      </c>
      <c r="G262" s="3"/>
      <c r="H262" s="3">
        <v>0</v>
      </c>
      <c r="I262" s="3">
        <v>5800</v>
      </c>
    </row>
    <row r="263" spans="1:9" ht="31.5">
      <c r="A263" s="2" t="s">
        <v>26</v>
      </c>
      <c r="B263" s="1" t="s">
        <v>24</v>
      </c>
      <c r="C263" s="1" t="s">
        <v>7</v>
      </c>
      <c r="D263" s="24"/>
      <c r="E263" s="1"/>
      <c r="F263" s="3">
        <f>F264</f>
        <v>59187.4</v>
      </c>
      <c r="G263" s="3">
        <f>G264</f>
        <v>0</v>
      </c>
      <c r="H263" s="3">
        <f>H264</f>
        <v>46200</v>
      </c>
      <c r="I263" s="3">
        <f>I264</f>
        <v>46208.3</v>
      </c>
    </row>
    <row r="264" spans="1:9" ht="47.25">
      <c r="A264" s="2" t="s">
        <v>51</v>
      </c>
      <c r="B264" s="1" t="s">
        <v>24</v>
      </c>
      <c r="C264" s="1" t="s">
        <v>7</v>
      </c>
      <c r="D264" s="24" t="s">
        <v>66</v>
      </c>
      <c r="E264" s="1"/>
      <c r="F264" s="3">
        <f>F266+F265</f>
        <v>59187.4</v>
      </c>
      <c r="G264" s="3">
        <f>G266+G265</f>
        <v>0</v>
      </c>
      <c r="H264" s="3">
        <f>H266+H265</f>
        <v>46200</v>
      </c>
      <c r="I264" s="3">
        <f>I266+I265</f>
        <v>46208.3</v>
      </c>
    </row>
    <row r="265" spans="1:9" ht="70.5" customHeight="1">
      <c r="A265" s="2" t="s">
        <v>101</v>
      </c>
      <c r="B265" s="1" t="s">
        <v>24</v>
      </c>
      <c r="C265" s="1" t="s">
        <v>7</v>
      </c>
      <c r="D265" s="24" t="s">
        <v>66</v>
      </c>
      <c r="E265" s="1" t="s">
        <v>50</v>
      </c>
      <c r="F265" s="3">
        <v>600</v>
      </c>
      <c r="G265" s="3"/>
      <c r="H265" s="3">
        <v>600</v>
      </c>
      <c r="I265" s="3">
        <v>600</v>
      </c>
    </row>
    <row r="266" spans="1:9" ht="31.5">
      <c r="A266" s="2" t="s">
        <v>57</v>
      </c>
      <c r="B266" s="1" t="s">
        <v>24</v>
      </c>
      <c r="C266" s="1" t="s">
        <v>7</v>
      </c>
      <c r="D266" s="24" t="s">
        <v>66</v>
      </c>
      <c r="E266" s="1" t="s">
        <v>56</v>
      </c>
      <c r="F266" s="3">
        <v>58587.4</v>
      </c>
      <c r="G266" s="3"/>
      <c r="H266" s="3">
        <v>45600</v>
      </c>
      <c r="I266" s="3">
        <v>45608.3</v>
      </c>
    </row>
    <row r="267" spans="1:9" ht="15.75">
      <c r="A267" s="6" t="s">
        <v>40</v>
      </c>
      <c r="B267" s="1" t="s">
        <v>24</v>
      </c>
      <c r="C267" s="1" t="s">
        <v>8</v>
      </c>
      <c r="D267" s="24"/>
      <c r="E267" s="1"/>
      <c r="F267" s="3">
        <f>F270+F268</f>
        <v>36138.600000000006</v>
      </c>
      <c r="G267" s="3">
        <f>G270+G268</f>
        <v>0</v>
      </c>
      <c r="H267" s="3">
        <f>H270+H268</f>
        <v>36169.90000000001</v>
      </c>
      <c r="I267" s="3">
        <f>I270+I268</f>
        <v>36169.90000000001</v>
      </c>
    </row>
    <row r="268" spans="1:9" ht="81" customHeight="1">
      <c r="A268" s="6" t="s">
        <v>176</v>
      </c>
      <c r="B268" s="1" t="s">
        <v>24</v>
      </c>
      <c r="C268" s="1" t="s">
        <v>8</v>
      </c>
      <c r="D268" s="24" t="s">
        <v>149</v>
      </c>
      <c r="E268" s="1"/>
      <c r="F268" s="3">
        <f>F269</f>
        <v>2501.8</v>
      </c>
      <c r="G268" s="3">
        <f>G269</f>
        <v>0</v>
      </c>
      <c r="H268" s="3">
        <f>H269</f>
        <v>2501.8</v>
      </c>
      <c r="I268" s="3">
        <f>I269</f>
        <v>2501.8</v>
      </c>
    </row>
    <row r="269" spans="1:9" ht="31.5">
      <c r="A269" s="2" t="s">
        <v>57</v>
      </c>
      <c r="B269" s="1" t="s">
        <v>24</v>
      </c>
      <c r="C269" s="1" t="s">
        <v>8</v>
      </c>
      <c r="D269" s="24" t="s">
        <v>149</v>
      </c>
      <c r="E269" s="1" t="s">
        <v>56</v>
      </c>
      <c r="F269" s="3">
        <v>2501.8</v>
      </c>
      <c r="G269" s="3"/>
      <c r="H269" s="3">
        <v>2501.8</v>
      </c>
      <c r="I269" s="3">
        <v>2501.8</v>
      </c>
    </row>
    <row r="270" spans="1:9" ht="47.25">
      <c r="A270" s="2" t="s">
        <v>51</v>
      </c>
      <c r="B270" s="1" t="s">
        <v>24</v>
      </c>
      <c r="C270" s="1" t="s">
        <v>8</v>
      </c>
      <c r="D270" s="24" t="s">
        <v>66</v>
      </c>
      <c r="E270" s="1"/>
      <c r="F270" s="3">
        <f>F272+F273+F271+F274</f>
        <v>33636.8</v>
      </c>
      <c r="G270" s="3">
        <f>G272+G273+G271+G274</f>
        <v>0</v>
      </c>
      <c r="H270" s="3">
        <f>H272+H273+H271+H274</f>
        <v>33668.100000000006</v>
      </c>
      <c r="I270" s="3">
        <f>I272+I273+I271+I274</f>
        <v>33668.100000000006</v>
      </c>
    </row>
    <row r="271" spans="1:9" ht="141.75">
      <c r="A271" s="23" t="s">
        <v>116</v>
      </c>
      <c r="B271" s="1" t="s">
        <v>24</v>
      </c>
      <c r="C271" s="1" t="s">
        <v>8</v>
      </c>
      <c r="D271" s="24" t="s">
        <v>66</v>
      </c>
      <c r="E271" s="1" t="s">
        <v>49</v>
      </c>
      <c r="F271" s="3">
        <v>77.3</v>
      </c>
      <c r="G271" s="3"/>
      <c r="H271" s="3">
        <v>77.3</v>
      </c>
      <c r="I271" s="3">
        <v>77.3</v>
      </c>
    </row>
    <row r="272" spans="1:9" ht="72" customHeight="1">
      <c r="A272" s="2" t="s">
        <v>101</v>
      </c>
      <c r="B272" s="1" t="s">
        <v>24</v>
      </c>
      <c r="C272" s="1" t="s">
        <v>8</v>
      </c>
      <c r="D272" s="24" t="s">
        <v>66</v>
      </c>
      <c r="E272" s="1" t="s">
        <v>50</v>
      </c>
      <c r="F272" s="3">
        <v>711.6</v>
      </c>
      <c r="G272" s="3"/>
      <c r="H272" s="3">
        <v>742.9</v>
      </c>
      <c r="I272" s="3">
        <v>742.9</v>
      </c>
    </row>
    <row r="273" spans="1:9" ht="31.5">
      <c r="A273" s="2" t="s">
        <v>57</v>
      </c>
      <c r="B273" s="1" t="s">
        <v>24</v>
      </c>
      <c r="C273" s="1" t="s">
        <v>8</v>
      </c>
      <c r="D273" s="24" t="s">
        <v>66</v>
      </c>
      <c r="E273" s="1" t="s">
        <v>56</v>
      </c>
      <c r="F273" s="1" t="s">
        <v>182</v>
      </c>
      <c r="G273" s="1"/>
      <c r="H273" s="1" t="s">
        <v>182</v>
      </c>
      <c r="I273" s="1" t="s">
        <v>182</v>
      </c>
    </row>
    <row r="274" spans="1:9" ht="31.5">
      <c r="A274" s="53" t="s">
        <v>52</v>
      </c>
      <c r="B274" s="1" t="s">
        <v>24</v>
      </c>
      <c r="C274" s="1" t="s">
        <v>8</v>
      </c>
      <c r="D274" s="24" t="s">
        <v>66</v>
      </c>
      <c r="E274" s="1" t="s">
        <v>53</v>
      </c>
      <c r="F274" s="1" t="s">
        <v>185</v>
      </c>
      <c r="G274" s="1"/>
      <c r="H274" s="1" t="s">
        <v>185</v>
      </c>
      <c r="I274" s="1" t="s">
        <v>185</v>
      </c>
    </row>
    <row r="275" spans="1:9" ht="30" customHeight="1">
      <c r="A275" s="23" t="s">
        <v>119</v>
      </c>
      <c r="B275" s="1" t="s">
        <v>24</v>
      </c>
      <c r="C275" s="1" t="s">
        <v>37</v>
      </c>
      <c r="D275" s="24"/>
      <c r="E275" s="1"/>
      <c r="F275" s="3">
        <f>F276</f>
        <v>6870.7</v>
      </c>
      <c r="G275" s="3">
        <f>G276</f>
        <v>6268.5</v>
      </c>
      <c r="H275" s="3">
        <f>H276</f>
        <v>6870.7</v>
      </c>
      <c r="I275" s="3">
        <f>I276</f>
        <v>6870.7</v>
      </c>
    </row>
    <row r="276" spans="1:9" ht="63">
      <c r="A276" s="2" t="s">
        <v>48</v>
      </c>
      <c r="B276" s="1" t="s">
        <v>24</v>
      </c>
      <c r="C276" s="1" t="s">
        <v>37</v>
      </c>
      <c r="D276" s="24" t="s">
        <v>118</v>
      </c>
      <c r="E276" s="1"/>
      <c r="F276" s="3">
        <f>F277+F278</f>
        <v>6870.7</v>
      </c>
      <c r="G276" s="3">
        <f>G277+G278</f>
        <v>6268.5</v>
      </c>
      <c r="H276" s="3">
        <f>H277+H278</f>
        <v>6870.7</v>
      </c>
      <c r="I276" s="3">
        <f>I277+I278</f>
        <v>6870.7</v>
      </c>
    </row>
    <row r="277" spans="1:9" ht="141.75">
      <c r="A277" s="23" t="s">
        <v>116</v>
      </c>
      <c r="B277" s="1" t="s">
        <v>24</v>
      </c>
      <c r="C277" s="1" t="s">
        <v>37</v>
      </c>
      <c r="D277" s="24" t="s">
        <v>118</v>
      </c>
      <c r="E277" s="1" t="s">
        <v>49</v>
      </c>
      <c r="F277" s="1" t="s">
        <v>186</v>
      </c>
      <c r="G277" s="1" t="s">
        <v>187</v>
      </c>
      <c r="H277" s="1" t="s">
        <v>186</v>
      </c>
      <c r="I277" s="1" t="s">
        <v>186</v>
      </c>
    </row>
    <row r="278" spans="1:9" ht="69.75" customHeight="1">
      <c r="A278" s="2" t="s">
        <v>101</v>
      </c>
      <c r="B278" s="1" t="s">
        <v>24</v>
      </c>
      <c r="C278" s="1" t="s">
        <v>37</v>
      </c>
      <c r="D278" s="24" t="s">
        <v>118</v>
      </c>
      <c r="E278" s="1" t="s">
        <v>50</v>
      </c>
      <c r="F278" s="1" t="s">
        <v>188</v>
      </c>
      <c r="G278" s="1"/>
      <c r="H278" s="1" t="s">
        <v>188</v>
      </c>
      <c r="I278" s="1" t="s">
        <v>188</v>
      </c>
    </row>
    <row r="279" spans="1:9" ht="31.5">
      <c r="A279" s="7" t="s">
        <v>38</v>
      </c>
      <c r="B279" s="5" t="s">
        <v>28</v>
      </c>
      <c r="C279" s="5"/>
      <c r="D279" s="25"/>
      <c r="E279" s="5"/>
      <c r="F279" s="10">
        <f>F280+F287</f>
        <v>225551.7</v>
      </c>
      <c r="G279" s="10">
        <f>G280+G287</f>
        <v>0</v>
      </c>
      <c r="H279" s="10">
        <f>H280+H287</f>
        <v>133431.1</v>
      </c>
      <c r="I279" s="10">
        <f>I280+I287</f>
        <v>22552.6</v>
      </c>
    </row>
    <row r="280" spans="1:9" ht="15.75">
      <c r="A280" s="45" t="s">
        <v>115</v>
      </c>
      <c r="B280" s="1" t="s">
        <v>28</v>
      </c>
      <c r="C280" s="1" t="s">
        <v>5</v>
      </c>
      <c r="D280" s="24"/>
      <c r="E280" s="5"/>
      <c r="F280" s="3">
        <f>F283+F285+F281</f>
        <v>22952.6</v>
      </c>
      <c r="G280" s="3">
        <f>G283+G285+G281</f>
        <v>0</v>
      </c>
      <c r="H280" s="3">
        <f>H283+H285+H281</f>
        <v>22097.6</v>
      </c>
      <c r="I280" s="3">
        <f>I283+I285+I281</f>
        <v>22097.6</v>
      </c>
    </row>
    <row r="281" spans="1:9" ht="157.5">
      <c r="A281" s="29" t="s">
        <v>196</v>
      </c>
      <c r="B281" s="1" t="s">
        <v>28</v>
      </c>
      <c r="C281" s="1" t="s">
        <v>5</v>
      </c>
      <c r="D281" s="24" t="s">
        <v>114</v>
      </c>
      <c r="E281" s="5"/>
      <c r="F281" s="3">
        <f>F282</f>
        <v>46.8</v>
      </c>
      <c r="G281" s="3">
        <f>G282</f>
        <v>0</v>
      </c>
      <c r="H281" s="3">
        <f>H282</f>
        <v>0</v>
      </c>
      <c r="I281" s="3">
        <f>I282</f>
        <v>0</v>
      </c>
    </row>
    <row r="282" spans="1:9" ht="71.25" customHeight="1">
      <c r="A282" s="32" t="s">
        <v>54</v>
      </c>
      <c r="B282" s="1" t="s">
        <v>28</v>
      </c>
      <c r="C282" s="1" t="s">
        <v>5</v>
      </c>
      <c r="D282" s="24" t="s">
        <v>114</v>
      </c>
      <c r="E282" s="1" t="s">
        <v>55</v>
      </c>
      <c r="F282" s="3">
        <v>46.8</v>
      </c>
      <c r="G282" s="3"/>
      <c r="H282" s="3">
        <v>0</v>
      </c>
      <c r="I282" s="3">
        <v>0</v>
      </c>
    </row>
    <row r="283" spans="1:9" ht="94.5">
      <c r="A283" s="27" t="s">
        <v>177</v>
      </c>
      <c r="B283" s="1" t="s">
        <v>28</v>
      </c>
      <c r="C283" s="1" t="s">
        <v>5</v>
      </c>
      <c r="D283" s="24" t="s">
        <v>100</v>
      </c>
      <c r="E283" s="5"/>
      <c r="F283" s="3">
        <f>F284</f>
        <v>22893.8</v>
      </c>
      <c r="G283" s="3">
        <f>G284</f>
        <v>0</v>
      </c>
      <c r="H283" s="3">
        <f>H284</f>
        <v>22097.6</v>
      </c>
      <c r="I283" s="3">
        <f>I284</f>
        <v>22097.6</v>
      </c>
    </row>
    <row r="284" spans="1:9" ht="78.75">
      <c r="A284" s="32" t="s">
        <v>54</v>
      </c>
      <c r="B284" s="1" t="s">
        <v>28</v>
      </c>
      <c r="C284" s="1" t="s">
        <v>5</v>
      </c>
      <c r="D284" s="24" t="s">
        <v>100</v>
      </c>
      <c r="E284" s="1" t="s">
        <v>55</v>
      </c>
      <c r="F284" s="3">
        <v>22893.8</v>
      </c>
      <c r="G284" s="3"/>
      <c r="H284" s="3">
        <v>22097.6</v>
      </c>
      <c r="I284" s="3">
        <v>22097.6</v>
      </c>
    </row>
    <row r="285" spans="1:9" ht="108" customHeight="1">
      <c r="A285" s="46" t="s">
        <v>172</v>
      </c>
      <c r="B285" s="1" t="s">
        <v>28</v>
      </c>
      <c r="C285" s="1" t="s">
        <v>5</v>
      </c>
      <c r="D285" s="24" t="s">
        <v>111</v>
      </c>
      <c r="E285" s="1"/>
      <c r="F285" s="3">
        <f>F286</f>
        <v>12</v>
      </c>
      <c r="G285" s="3">
        <f>G286</f>
        <v>0</v>
      </c>
      <c r="H285" s="3">
        <f>H286</f>
        <v>0</v>
      </c>
      <c r="I285" s="3">
        <f>I286</f>
        <v>0</v>
      </c>
    </row>
    <row r="286" spans="1:9" ht="78.75">
      <c r="A286" s="32" t="s">
        <v>54</v>
      </c>
      <c r="B286" s="1" t="s">
        <v>28</v>
      </c>
      <c r="C286" s="1" t="s">
        <v>5</v>
      </c>
      <c r="D286" s="24" t="s">
        <v>111</v>
      </c>
      <c r="E286" s="1" t="s">
        <v>55</v>
      </c>
      <c r="F286" s="3">
        <v>12</v>
      </c>
      <c r="G286" s="3"/>
      <c r="H286" s="3">
        <v>0</v>
      </c>
      <c r="I286" s="3">
        <v>0</v>
      </c>
    </row>
    <row r="287" spans="1:9" ht="15.75">
      <c r="A287" s="6" t="s">
        <v>44</v>
      </c>
      <c r="B287" s="1" t="s">
        <v>28</v>
      </c>
      <c r="C287" s="1" t="s">
        <v>6</v>
      </c>
      <c r="D287" s="24"/>
      <c r="E287" s="1"/>
      <c r="F287" s="3">
        <f>F288+F290+F293</f>
        <v>202599.1</v>
      </c>
      <c r="G287" s="3">
        <f>G288+G290+G293</f>
        <v>0</v>
      </c>
      <c r="H287" s="3">
        <f>H288+H290+H293</f>
        <v>111333.5</v>
      </c>
      <c r="I287" s="3">
        <f>I288+I290+I293</f>
        <v>455</v>
      </c>
    </row>
    <row r="288" spans="1:9" ht="94.5">
      <c r="A288" s="29" t="s">
        <v>161</v>
      </c>
      <c r="B288" s="1" t="s">
        <v>28</v>
      </c>
      <c r="C288" s="1" t="s">
        <v>6</v>
      </c>
      <c r="D288" s="24" t="s">
        <v>106</v>
      </c>
      <c r="E288" s="1"/>
      <c r="F288" s="3">
        <f>F289</f>
        <v>455</v>
      </c>
      <c r="G288" s="3">
        <f>G289</f>
        <v>0</v>
      </c>
      <c r="H288" s="3">
        <f>H289</f>
        <v>455</v>
      </c>
      <c r="I288" s="3">
        <f>I289</f>
        <v>455</v>
      </c>
    </row>
    <row r="289" spans="1:9" ht="78.75">
      <c r="A289" s="32" t="s">
        <v>54</v>
      </c>
      <c r="B289" s="1" t="s">
        <v>28</v>
      </c>
      <c r="C289" s="1" t="s">
        <v>6</v>
      </c>
      <c r="D289" s="24" t="s">
        <v>106</v>
      </c>
      <c r="E289" s="1" t="s">
        <v>55</v>
      </c>
      <c r="F289" s="3">
        <v>455</v>
      </c>
      <c r="G289" s="3"/>
      <c r="H289" s="3">
        <v>455</v>
      </c>
      <c r="I289" s="3">
        <v>455</v>
      </c>
    </row>
    <row r="290" spans="1:9" ht="94.5">
      <c r="A290" s="29" t="s">
        <v>177</v>
      </c>
      <c r="B290" s="1" t="s">
        <v>28</v>
      </c>
      <c r="C290" s="1" t="s">
        <v>6</v>
      </c>
      <c r="D290" s="24" t="s">
        <v>87</v>
      </c>
      <c r="E290" s="1"/>
      <c r="F290" s="3">
        <f>F291+F292</f>
        <v>200144.1</v>
      </c>
      <c r="G290" s="3">
        <f>G291+G292</f>
        <v>0</v>
      </c>
      <c r="H290" s="3">
        <f>H291+H292</f>
        <v>110878.5</v>
      </c>
      <c r="I290" s="3">
        <f>I291+I292</f>
        <v>0</v>
      </c>
    </row>
    <row r="291" spans="1:9" ht="63">
      <c r="A291" s="2" t="s">
        <v>139</v>
      </c>
      <c r="B291" s="1" t="s">
        <v>28</v>
      </c>
      <c r="C291" s="1" t="s">
        <v>6</v>
      </c>
      <c r="D291" s="24" t="s">
        <v>100</v>
      </c>
      <c r="E291" s="1" t="s">
        <v>58</v>
      </c>
      <c r="F291" s="3">
        <v>177100</v>
      </c>
      <c r="G291" s="3"/>
      <c r="H291" s="3">
        <v>110878.5</v>
      </c>
      <c r="I291" s="3">
        <v>0</v>
      </c>
    </row>
    <row r="292" spans="1:9" ht="78.75">
      <c r="A292" s="19" t="s">
        <v>54</v>
      </c>
      <c r="B292" s="1" t="s">
        <v>28</v>
      </c>
      <c r="C292" s="1" t="s">
        <v>6</v>
      </c>
      <c r="D292" s="24" t="s">
        <v>87</v>
      </c>
      <c r="E292" s="1" t="s">
        <v>55</v>
      </c>
      <c r="F292" s="3">
        <v>23044.1</v>
      </c>
      <c r="G292" s="3"/>
      <c r="H292" s="3">
        <v>0</v>
      </c>
      <c r="I292" s="3">
        <v>0</v>
      </c>
    </row>
    <row r="293" spans="1:9" ht="110.25">
      <c r="A293" s="57" t="s">
        <v>143</v>
      </c>
      <c r="B293" s="1" t="s">
        <v>28</v>
      </c>
      <c r="C293" s="1" t="s">
        <v>6</v>
      </c>
      <c r="D293" s="24" t="s">
        <v>99</v>
      </c>
      <c r="E293" s="1"/>
      <c r="F293" s="3">
        <f>F294</f>
        <v>2000</v>
      </c>
      <c r="G293" s="3">
        <f>G294</f>
        <v>0</v>
      </c>
      <c r="H293" s="3">
        <f>H294</f>
        <v>0</v>
      </c>
      <c r="I293" s="3">
        <f>I294</f>
        <v>0</v>
      </c>
    </row>
    <row r="294" spans="1:9" ht="62.25" customHeight="1">
      <c r="A294" s="19" t="s">
        <v>54</v>
      </c>
      <c r="B294" s="1" t="s">
        <v>28</v>
      </c>
      <c r="C294" s="1" t="s">
        <v>6</v>
      </c>
      <c r="D294" s="24" t="s">
        <v>99</v>
      </c>
      <c r="E294" s="1" t="s">
        <v>55</v>
      </c>
      <c r="F294" s="3">
        <v>2000</v>
      </c>
      <c r="G294" s="3"/>
      <c r="H294" s="3">
        <v>0</v>
      </c>
      <c r="I294" s="3">
        <v>0</v>
      </c>
    </row>
    <row r="295" spans="1:9" ht="31.5">
      <c r="A295" s="4" t="s">
        <v>45</v>
      </c>
      <c r="B295" s="5" t="s">
        <v>27</v>
      </c>
      <c r="C295" s="5"/>
      <c r="D295" s="25"/>
      <c r="E295" s="5"/>
      <c r="F295" s="10">
        <f aca="true" t="shared" si="7" ref="F295:I297">F296</f>
        <v>2549.5</v>
      </c>
      <c r="G295" s="10">
        <f t="shared" si="7"/>
        <v>0</v>
      </c>
      <c r="H295" s="10">
        <f t="shared" si="7"/>
        <v>149.5</v>
      </c>
      <c r="I295" s="10">
        <f t="shared" si="7"/>
        <v>149.5</v>
      </c>
    </row>
    <row r="296" spans="1:9" ht="31.5">
      <c r="A296" s="2" t="s">
        <v>29</v>
      </c>
      <c r="B296" s="1" t="s">
        <v>27</v>
      </c>
      <c r="C296" s="1" t="s">
        <v>6</v>
      </c>
      <c r="D296" s="24"/>
      <c r="E296" s="1"/>
      <c r="F296" s="3">
        <f t="shared" si="7"/>
        <v>2549.5</v>
      </c>
      <c r="G296" s="3">
        <f t="shared" si="7"/>
        <v>0</v>
      </c>
      <c r="H296" s="3">
        <f t="shared" si="7"/>
        <v>149.5</v>
      </c>
      <c r="I296" s="3">
        <f t="shared" si="7"/>
        <v>149.5</v>
      </c>
    </row>
    <row r="297" spans="1:9" ht="47.25">
      <c r="A297" s="2" t="s">
        <v>51</v>
      </c>
      <c r="B297" s="1" t="s">
        <v>27</v>
      </c>
      <c r="C297" s="1" t="s">
        <v>6</v>
      </c>
      <c r="D297" s="24" t="s">
        <v>66</v>
      </c>
      <c r="E297" s="1"/>
      <c r="F297" s="3">
        <f>F298</f>
        <v>2549.5</v>
      </c>
      <c r="G297" s="3">
        <f t="shared" si="7"/>
        <v>0</v>
      </c>
      <c r="H297" s="3">
        <f t="shared" si="7"/>
        <v>149.5</v>
      </c>
      <c r="I297" s="3">
        <f t="shared" si="7"/>
        <v>149.5</v>
      </c>
    </row>
    <row r="298" spans="1:9" ht="78.75">
      <c r="A298" s="19" t="s">
        <v>54</v>
      </c>
      <c r="B298" s="1" t="s">
        <v>27</v>
      </c>
      <c r="C298" s="1" t="s">
        <v>6</v>
      </c>
      <c r="D298" s="24" t="s">
        <v>66</v>
      </c>
      <c r="E298" s="1" t="s">
        <v>55</v>
      </c>
      <c r="F298" s="3">
        <v>2549.5</v>
      </c>
      <c r="G298" s="3"/>
      <c r="H298" s="3">
        <v>149.5</v>
      </c>
      <c r="I298" s="3">
        <v>149.5</v>
      </c>
    </row>
    <row r="299" spans="1:9" ht="47.25">
      <c r="A299" s="59" t="s">
        <v>137</v>
      </c>
      <c r="B299" s="5" t="s">
        <v>42</v>
      </c>
      <c r="C299" s="5"/>
      <c r="D299" s="25"/>
      <c r="E299" s="5"/>
      <c r="F299" s="10">
        <f>F300</f>
        <v>6169</v>
      </c>
      <c r="G299" s="10">
        <f>G300</f>
        <v>0</v>
      </c>
      <c r="H299" s="10">
        <f>H300</f>
        <v>6169</v>
      </c>
      <c r="I299" s="10">
        <f>I300</f>
        <v>3306.4</v>
      </c>
    </row>
    <row r="300" spans="1:9" ht="63">
      <c r="A300" s="23" t="s">
        <v>138</v>
      </c>
      <c r="B300" s="1" t="s">
        <v>42</v>
      </c>
      <c r="C300" s="1" t="s">
        <v>5</v>
      </c>
      <c r="D300" s="24"/>
      <c r="E300" s="1"/>
      <c r="F300" s="3">
        <f>F301</f>
        <v>6169</v>
      </c>
      <c r="G300" s="3">
        <f aca="true" t="shared" si="8" ref="G300:I301">G301</f>
        <v>0</v>
      </c>
      <c r="H300" s="3">
        <f t="shared" si="8"/>
        <v>6169</v>
      </c>
      <c r="I300" s="3">
        <f t="shared" si="8"/>
        <v>3306.4</v>
      </c>
    </row>
    <row r="301" spans="1:9" ht="47.25">
      <c r="A301" s="2" t="s">
        <v>51</v>
      </c>
      <c r="B301" s="1" t="s">
        <v>42</v>
      </c>
      <c r="C301" s="1" t="s">
        <v>5</v>
      </c>
      <c r="D301" s="24" t="s">
        <v>66</v>
      </c>
      <c r="E301" s="1"/>
      <c r="F301" s="3">
        <f>F302</f>
        <v>6169</v>
      </c>
      <c r="G301" s="3">
        <f t="shared" si="8"/>
        <v>0</v>
      </c>
      <c r="H301" s="3">
        <f t="shared" si="8"/>
        <v>6169</v>
      </c>
      <c r="I301" s="3">
        <f t="shared" si="8"/>
        <v>3306.4</v>
      </c>
    </row>
    <row r="302" spans="1:9" ht="47.25">
      <c r="A302" s="2" t="s">
        <v>61</v>
      </c>
      <c r="B302" s="1" t="s">
        <v>42</v>
      </c>
      <c r="C302" s="1" t="s">
        <v>5</v>
      </c>
      <c r="D302" s="24" t="s">
        <v>66</v>
      </c>
      <c r="E302" s="1" t="s">
        <v>62</v>
      </c>
      <c r="F302" s="3">
        <v>6169</v>
      </c>
      <c r="G302" s="3"/>
      <c r="H302" s="3">
        <v>6169</v>
      </c>
      <c r="I302" s="3">
        <v>3306.4</v>
      </c>
    </row>
    <row r="303" spans="1:9" ht="13.5" customHeight="1">
      <c r="A303" s="4" t="s">
        <v>63</v>
      </c>
      <c r="B303" s="5"/>
      <c r="C303" s="5"/>
      <c r="D303" s="5"/>
      <c r="E303" s="5"/>
      <c r="F303" s="10">
        <f>F299+F295+F279+F259+F236+F142+F95+F74+F58+F15+F133</f>
        <v>2319352.6000000006</v>
      </c>
      <c r="G303" s="10">
        <f>G299+G295+G279+G259+G236+G142+G95+G74+G58+G15+G133</f>
        <v>6268.5</v>
      </c>
      <c r="H303" s="10">
        <f>H299+H295+H279+H259+H236+H142+H95+H74+H58+H15+H133</f>
        <v>1965776.5</v>
      </c>
      <c r="I303" s="10">
        <f>I299+I295+I279+I259+I236+I142+I95+I74+I58+I15+I133</f>
        <v>1733363.8000000003</v>
      </c>
    </row>
    <row r="304" ht="24" customHeight="1"/>
    <row r="305" spans="6:7" ht="12.75">
      <c r="F305" s="15"/>
      <c r="G305">
        <v>734285.1</v>
      </c>
    </row>
    <row r="306" spans="6:7" ht="12.75">
      <c r="F306" s="15"/>
      <c r="G306">
        <v>400892.3</v>
      </c>
    </row>
    <row r="309" ht="12.75">
      <c r="G309" s="14"/>
    </row>
    <row r="310" spans="2:7" ht="12.75">
      <c r="B310" s="20"/>
      <c r="C310" s="21"/>
      <c r="D310" s="21"/>
      <c r="E310" s="21"/>
      <c r="F310" s="21"/>
      <c r="G310" s="14"/>
    </row>
    <row r="311" spans="2:7" ht="12.75">
      <c r="B311" s="20"/>
      <c r="C311" s="21"/>
      <c r="D311" s="21"/>
      <c r="E311" s="21"/>
      <c r="F311" s="21"/>
      <c r="G311" s="14"/>
    </row>
    <row r="312" spans="2:7" ht="12.75">
      <c r="B312" s="20"/>
      <c r="C312" s="21"/>
      <c r="D312" s="21"/>
      <c r="E312" s="21"/>
      <c r="F312" s="21"/>
      <c r="G312" s="14"/>
    </row>
    <row r="313" spans="2:7" ht="12.75">
      <c r="B313" s="20"/>
      <c r="C313" s="21"/>
      <c r="D313" s="21"/>
      <c r="E313" s="21"/>
      <c r="F313" s="21"/>
      <c r="G313" s="14"/>
    </row>
    <row r="314" spans="2:7" ht="12.75">
      <c r="B314" s="20"/>
      <c r="C314" s="21"/>
      <c r="D314" s="21"/>
      <c r="E314" s="21"/>
      <c r="F314" s="21"/>
      <c r="G314" s="14"/>
    </row>
    <row r="315" spans="2:7" ht="12.75">
      <c r="B315" s="20"/>
      <c r="C315" s="21"/>
      <c r="D315" s="21"/>
      <c r="E315" s="21"/>
      <c r="F315" s="21"/>
      <c r="G315" s="14"/>
    </row>
    <row r="316" spans="6:7" ht="12.75">
      <c r="F316" s="15"/>
      <c r="G316" s="14"/>
    </row>
  </sheetData>
  <sheetProtection/>
  <mergeCells count="21">
    <mergeCell ref="I13:I14"/>
    <mergeCell ref="F13:F14"/>
    <mergeCell ref="F4:I4"/>
    <mergeCell ref="A10:I10"/>
    <mergeCell ref="H13:H14"/>
    <mergeCell ref="A8:E8"/>
    <mergeCell ref="A1:I1"/>
    <mergeCell ref="A2:I2"/>
    <mergeCell ref="A5:I5"/>
    <mergeCell ref="A7:I7"/>
    <mergeCell ref="A9:I9"/>
    <mergeCell ref="D13:D14"/>
    <mergeCell ref="A13:A14"/>
    <mergeCell ref="A3:I3"/>
    <mergeCell ref="A6:I6"/>
    <mergeCell ref="B13:B14"/>
    <mergeCell ref="C13:C14"/>
    <mergeCell ref="A11:I11"/>
    <mergeCell ref="E13:E14"/>
    <mergeCell ref="G13:G14"/>
    <mergeCell ref="A12:I12"/>
  </mergeCells>
  <printOptions/>
  <pageMargins left="1.062992125984252" right="0.3937007874015748" top="0.7874015748031497" bottom="0.7874015748031497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2022-11-22T11:22:24Z</cp:lastPrinted>
  <dcterms:created xsi:type="dcterms:W3CDTF">2004-10-28T04:34:25Z</dcterms:created>
  <dcterms:modified xsi:type="dcterms:W3CDTF">2022-11-22T11:23:14Z</dcterms:modified>
  <cp:category/>
  <cp:version/>
  <cp:contentType/>
  <cp:contentStatus/>
</cp:coreProperties>
</file>