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11535" activeTab="0"/>
  </bookViews>
  <sheets>
    <sheet name="1 Доходы (2)" sheetId="1" r:id="rId1"/>
  </sheets>
  <definedNames>
    <definedName name="_xlnm.Print_Titles" localSheetId="0">'1 Доходы (2)'!$5:$6</definedName>
    <definedName name="_xlnm.Print_Area" localSheetId="0">'1 Доходы (2)'!$A$1:$E$94</definedName>
  </definedNames>
  <calcPr fullCalcOnLoad="1"/>
</workbook>
</file>

<file path=xl/sharedStrings.xml><?xml version="1.0" encoding="utf-8"?>
<sst xmlns="http://schemas.openxmlformats.org/spreadsheetml/2006/main" count="77" uniqueCount="68">
  <si>
    <t>план</t>
  </si>
  <si>
    <t>остатки бюджетных ассигнований дорожных фондов, не использованные в отчетном финансовом году</t>
  </si>
  <si>
    <t>акцизы на автомобильное топливо, подлежащие зачислению в бюджет муниципального образования</t>
  </si>
  <si>
    <t>Другие источники, определенные нормативно-правовым актом о создании муниципального дорожного фонда , в том числе:</t>
  </si>
  <si>
    <t>1.</t>
  </si>
  <si>
    <t>1.1.</t>
  </si>
  <si>
    <t>1.2.</t>
  </si>
  <si>
    <t>1.2.1.</t>
  </si>
  <si>
    <t>1.2.2.</t>
  </si>
  <si>
    <t>1.2.3.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</si>
  <si>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</si>
  <si>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в том числе по направлениям:</t>
  </si>
  <si>
    <t>2.</t>
  </si>
  <si>
    <t>2.1.</t>
  </si>
  <si>
    <t>2.1.1.</t>
  </si>
  <si>
    <t>2.1.2.</t>
  </si>
  <si>
    <t>другие (расшифровать)</t>
  </si>
  <si>
    <t>Расходы дорожных фондов, в том числе на:</t>
  </si>
  <si>
    <t>реконструкцию сети автомобильных дорог общего пользования и искусственных сооружений на них</t>
  </si>
  <si>
    <t>2.1.3.</t>
  </si>
  <si>
    <t>2.1.4.</t>
  </si>
  <si>
    <t>2.1.6.</t>
  </si>
  <si>
    <t>поступления межбюджетных трансфертов из бюджетов других уровней на софинансирование расходов на поддержку дорожного хозяйства</t>
  </si>
  <si>
    <t>(наименование городского округа, муниципального района)</t>
  </si>
  <si>
    <t xml:space="preserve">капитальный ремонт сети автомобильных дорог общего пользования и искусственных сооружений на них </t>
  </si>
  <si>
    <t>2.1.7.</t>
  </si>
  <si>
    <t>Всего расходов по подразделу 0409 "Дорожное хозяйство (дорожные фонды)"</t>
  </si>
  <si>
    <t xml:space="preserve">проектирование сети автомобильных дорог общего пользования и искусственных сооружений на них </t>
  </si>
  <si>
    <t>факт</t>
  </si>
  <si>
    <t>Отчет о расходовании средств дорожного фонда</t>
  </si>
  <si>
    <t xml:space="preserve">                       </t>
  </si>
  <si>
    <t>выполнены работы</t>
  </si>
  <si>
    <t xml:space="preserve">Дорожные фонды  </t>
  </si>
  <si>
    <t>Бюджет городского округа                         тыс.руб.</t>
  </si>
  <si>
    <t>Бюджет городского округа                  тыс.руб.</t>
  </si>
  <si>
    <t>строительство сети автомобильных дорог общего пользования и искусственных сооружений на них, в том числе:</t>
  </si>
  <si>
    <t>Наименование</t>
  </si>
  <si>
    <t>ремонт асфальтобетонного покрытия дворовых территорий многоквартирных домов, в том числе:  :  - ул. Подгорная, д.16</t>
  </si>
  <si>
    <t>Объем доходов бюджета, направляемых в дорожный фонд в соответствии с нормативно-правовым актом о создании дорожного фонда, из них:</t>
  </si>
  <si>
    <t>Реализация мероприятий в сфере дорожной деятельности с целью организации освещения улично-дорожной сети</t>
  </si>
  <si>
    <t>в т.ч. средства областного бюджета</t>
  </si>
  <si>
    <t>Обслуживание светофорных объектов</t>
  </si>
  <si>
    <t>Отрадненская  сельская территория</t>
  </si>
  <si>
    <t>Администрация городского округа город Михайловка Волгоградской области</t>
  </si>
  <si>
    <t>ремонт сети автомобильных дорог общего пользования и искусственных сооружений на них, в том числе:</t>
  </si>
  <si>
    <t xml:space="preserve">город Михайловка Волгоградской области       _______________________________                                               </t>
  </si>
  <si>
    <t xml:space="preserve">      И.В. Бахолдина</t>
  </si>
  <si>
    <t>Ремонт асфальтобетонного покрытия автомобильной дороги  по ул.Б.Хмельницкого  (от ул.Обороны до ул.Серафимовича) городского округа город Михайловка Волгоградской области (целевая субсидиия)</t>
  </si>
  <si>
    <t>Ремонт асфальтобетонного покрытия по ул.Украинской (от дома № 63 до ул.Коммуны) городского округа город Михайловка Волгоградской области  ( целевая субсидия)</t>
  </si>
  <si>
    <t>«Ремонт асфальтобетонного покрытия по автодороге «Завод–Карьер» от ул.П.Морозова до ул.Промышленная, ул. Промышленная от автодороги «Завод – Карьер» до ул.Индустриальная, ул.Индустриальная от ул.Промышленная до ул.Тишанская, ул.Тишанская   городского округа город Михайловка Волгоградской области»</t>
  </si>
  <si>
    <t>Етеревская  сельская территория</t>
  </si>
  <si>
    <t>Сидорская сельская территория</t>
  </si>
  <si>
    <t>Катасоновская сельская территория</t>
  </si>
  <si>
    <t>Себровская сельская территория</t>
  </si>
  <si>
    <t>Большовская сельская территория</t>
  </si>
  <si>
    <t>Приобретение коммунальной техники</t>
  </si>
  <si>
    <t xml:space="preserve"> Содержание дорог сельских территорий (средств областного бюджета),  в том числе:</t>
  </si>
  <si>
    <t xml:space="preserve"> Содержание дорог городских территорий </t>
  </si>
  <si>
    <t>Приобретение специальной дорожной техники с навесным или прицепным оборудованием для сельских терипиторий</t>
  </si>
  <si>
    <t xml:space="preserve">Начальник отдела ЖК и ГХ                               _______________________________                                              </t>
  </si>
  <si>
    <t>по состоянию на 01.07.2022г.</t>
  </si>
  <si>
    <t>Ремонт асфальтобетонного покрытия подъезда к дому № 24 по ул.Республиканская</t>
  </si>
  <si>
    <t xml:space="preserve">Ремонт асфальтобетонного покрытия автомобильной дороги по ул.Ленина (от д.180А до ул.Торговая)ородского округа город Михайловка Волгоградской области </t>
  </si>
  <si>
    <t>Содержание сети автомобильных дорог общего пользования и искусственных сооружений на них, в том числе:</t>
  </si>
  <si>
    <t>Содержание автомобильных дорог местногозначения города Михайловка</t>
  </si>
  <si>
    <t>Содержание автомобильных дорог сельских территорий(кредиторская задолженность)</t>
  </si>
  <si>
    <t xml:space="preserve">Вр. и.о. главы городского округа </t>
  </si>
  <si>
    <t>О.Ю. Дьякова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</si>
</sst>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59">
    <font>
      <sz val="11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rgb="FFFF0000"/>
      <name val="Arial Cyr"/>
      <family val="0"/>
    </font>
    <font>
      <b/>
      <i/>
      <sz val="12"/>
      <color rgb="FFFF0000"/>
      <name val="Arial CYR"/>
      <family val="0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2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" fillId="0" borderId="0">
      <alignment/>
      <protection/>
    </xf>
    <xf numFmtId="0" fontId="50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0" borderId="10" xfId="54" applyNumberFormat="1" applyFont="1" applyBorder="1" applyAlignment="1">
      <alignment horizontal="left" wrapText="1" indent="1"/>
      <protection/>
    </xf>
    <xf numFmtId="0" fontId="6" fillId="0" borderId="10" xfId="54" applyNumberFormat="1" applyFont="1" applyBorder="1" applyAlignment="1">
      <alignment horizontal="left" wrapText="1"/>
      <protection/>
    </xf>
    <xf numFmtId="0" fontId="3" fillId="0" borderId="10" xfId="54" applyNumberFormat="1" applyFont="1" applyBorder="1" applyAlignment="1">
      <alignment horizontal="left" vertical="center" wrapText="1" indent="1"/>
      <protection/>
    </xf>
    <xf numFmtId="0" fontId="3" fillId="0" borderId="10" xfId="54" applyNumberFormat="1" applyFont="1" applyBorder="1" applyAlignment="1">
      <alignment horizontal="left" vertical="center" wrapText="1" indent="2"/>
      <protection/>
    </xf>
    <xf numFmtId="172" fontId="3" fillId="0" borderId="10" xfId="54" applyNumberFormat="1" applyFont="1" applyBorder="1" applyAlignment="1">
      <alignment horizontal="center" vertical="center" wrapText="1"/>
      <protection/>
    </xf>
    <xf numFmtId="0" fontId="3" fillId="0" borderId="10" xfId="54" applyNumberFormat="1" applyFont="1" applyBorder="1" applyAlignment="1" applyProtection="1">
      <alignment horizontal="left" vertical="center" wrapText="1" indent="2"/>
      <protection locked="0"/>
    </xf>
    <xf numFmtId="0" fontId="8" fillId="0" borderId="0" xfId="0" applyFont="1" applyAlignment="1">
      <alignment/>
    </xf>
    <xf numFmtId="0" fontId="9" fillId="0" borderId="10" xfId="54" applyNumberFormat="1" applyFont="1" applyBorder="1" applyAlignment="1">
      <alignment horizontal="left" vertical="top" wrapText="1" indent="1"/>
      <protection/>
    </xf>
    <xf numFmtId="0" fontId="9" fillId="0" borderId="10" xfId="54" applyNumberFormat="1" applyFont="1" applyBorder="1" applyAlignment="1">
      <alignment horizontal="left" vertical="top" wrapText="1"/>
      <protection/>
    </xf>
    <xf numFmtId="172" fontId="9" fillId="0" borderId="10" xfId="54" applyNumberFormat="1" applyFont="1" applyBorder="1" applyAlignment="1">
      <alignment horizontal="center" vertical="center" wrapText="1"/>
      <protection/>
    </xf>
    <xf numFmtId="0" fontId="10" fillId="0" borderId="0" xfId="0" applyFont="1" applyAlignment="1">
      <alignment/>
    </xf>
    <xf numFmtId="0" fontId="3" fillId="0" borderId="10" xfId="54" applyNumberFormat="1" applyFont="1" applyBorder="1" applyAlignment="1">
      <alignment horizontal="left" vertical="top" wrapText="1" indent="1"/>
      <protection/>
    </xf>
    <xf numFmtId="0" fontId="7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6" fillId="8" borderId="10" xfId="54" applyNumberFormat="1" applyFont="1" applyFill="1" applyBorder="1" applyAlignment="1">
      <alignment horizontal="left" vertical="top" wrapText="1" indent="1"/>
      <protection/>
    </xf>
    <xf numFmtId="0" fontId="6" fillId="8" borderId="10" xfId="54" applyNumberFormat="1" applyFont="1" applyFill="1" applyBorder="1" applyAlignment="1">
      <alignment horizontal="left" vertical="center" wrapText="1"/>
      <protection/>
    </xf>
    <xf numFmtId="0" fontId="6" fillId="9" borderId="10" xfId="54" applyNumberFormat="1" applyFont="1" applyFill="1" applyBorder="1" applyAlignment="1">
      <alignment horizontal="left" vertical="top" wrapText="1" indent="1"/>
      <protection/>
    </xf>
    <xf numFmtId="0" fontId="6" fillId="9" borderId="10" xfId="54" applyNumberFormat="1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172" fontId="6" fillId="9" borderId="10" xfId="54" applyNumberFormat="1" applyFont="1" applyFill="1" applyBorder="1" applyAlignment="1">
      <alignment horizontal="center" vertical="center" wrapText="1"/>
      <protection/>
    </xf>
    <xf numFmtId="172" fontId="6" fillId="9" borderId="10" xfId="0" applyNumberFormat="1" applyFont="1" applyFill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72" fontId="6" fillId="8" borderId="10" xfId="54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13" borderId="10" xfId="54" applyNumberFormat="1" applyFont="1" applyFill="1" applyBorder="1" applyAlignment="1">
      <alignment horizontal="left" vertical="top" wrapText="1" indent="1"/>
      <protection/>
    </xf>
    <xf numFmtId="0" fontId="56" fillId="13" borderId="10" xfId="54" applyNumberFormat="1" applyFont="1" applyFill="1" applyBorder="1" applyAlignment="1">
      <alignment horizontal="left" vertical="top" wrapText="1" indent="1"/>
      <protection/>
    </xf>
    <xf numFmtId="49" fontId="57" fillId="13" borderId="10" xfId="54" applyNumberFormat="1" applyFont="1" applyFill="1" applyBorder="1" applyAlignment="1" applyProtection="1">
      <alignment horizontal="left" vertical="center" wrapText="1" indent="1"/>
      <protection locked="0"/>
    </xf>
    <xf numFmtId="0" fontId="57" fillId="13" borderId="10" xfId="54" applyNumberFormat="1" applyFont="1" applyFill="1" applyBorder="1" applyAlignment="1">
      <alignment horizontal="left" vertical="top" wrapText="1" indent="1"/>
      <protection/>
    </xf>
    <xf numFmtId="0" fontId="58" fillId="0" borderId="0" xfId="0" applyFont="1" applyAlignment="1">
      <alignment/>
    </xf>
    <xf numFmtId="172" fontId="56" fillId="13" borderId="10" xfId="54" applyNumberFormat="1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/>
    </xf>
    <xf numFmtId="0" fontId="56" fillId="12" borderId="10" xfId="0" applyFont="1" applyFill="1" applyBorder="1" applyAlignment="1">
      <alignment/>
    </xf>
    <xf numFmtId="0" fontId="52" fillId="0" borderId="0" xfId="0" applyFont="1" applyBorder="1" applyAlignment="1">
      <alignment/>
    </xf>
    <xf numFmtId="0" fontId="56" fillId="0" borderId="0" xfId="54" applyNumberFormat="1" applyFont="1" applyBorder="1" applyAlignment="1">
      <alignment horizontal="left" vertical="center" wrapText="1" indent="1"/>
      <protection/>
    </xf>
    <xf numFmtId="0" fontId="56" fillId="0" borderId="0" xfId="54" applyNumberFormat="1" applyFont="1" applyBorder="1" applyAlignment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54" applyNumberFormat="1" applyFont="1" applyBorder="1" applyAlignment="1">
      <alignment horizontal="left" vertical="center" wrapText="1" indent="2"/>
      <protection/>
    </xf>
    <xf numFmtId="172" fontId="54" fillId="0" borderId="0" xfId="0" applyNumberFormat="1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6" fillId="0" borderId="0" xfId="54" applyNumberFormat="1" applyFont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6" fillId="10" borderId="10" xfId="54" applyNumberFormat="1" applyFont="1" applyFill="1" applyBorder="1" applyAlignment="1">
      <alignment horizontal="left" vertical="top" wrapText="1" indent="1"/>
      <protection/>
    </xf>
    <xf numFmtId="0" fontId="6" fillId="10" borderId="10" xfId="54" applyNumberFormat="1" applyFont="1" applyFill="1" applyBorder="1" applyAlignment="1">
      <alignment horizontal="left" vertical="center" wrapText="1" indent="1"/>
      <protection/>
    </xf>
    <xf numFmtId="172" fontId="6" fillId="10" borderId="10" xfId="54" applyNumberFormat="1" applyFont="1" applyFill="1" applyBorder="1" applyAlignment="1">
      <alignment horizontal="center" vertical="center" wrapText="1"/>
      <protection/>
    </xf>
    <xf numFmtId="172" fontId="6" fillId="10" borderId="10" xfId="0" applyNumberFormat="1" applyFont="1" applyFill="1" applyBorder="1" applyAlignment="1">
      <alignment horizontal="center" vertical="center"/>
    </xf>
    <xf numFmtId="0" fontId="3" fillId="10" borderId="10" xfId="54" applyNumberFormat="1" applyFont="1" applyFill="1" applyBorder="1" applyAlignment="1">
      <alignment horizontal="left" vertical="top" wrapText="1" indent="1"/>
      <protection/>
    </xf>
    <xf numFmtId="49" fontId="11" fillId="10" borderId="10" xfId="54" applyNumberFormat="1" applyFont="1" applyFill="1" applyBorder="1" applyAlignment="1">
      <alignment horizontal="left" vertical="center" wrapText="1" indent="1"/>
      <protection/>
    </xf>
    <xf numFmtId="172" fontId="11" fillId="10" borderId="10" xfId="54" applyNumberFormat="1" applyFont="1" applyFill="1" applyBorder="1" applyAlignment="1">
      <alignment horizontal="center" vertical="center" wrapText="1"/>
      <protection/>
    </xf>
    <xf numFmtId="172" fontId="11" fillId="10" borderId="10" xfId="0" applyNumberFormat="1" applyFont="1" applyFill="1" applyBorder="1" applyAlignment="1">
      <alignment horizontal="center" vertical="center"/>
    </xf>
    <xf numFmtId="49" fontId="11" fillId="10" borderId="10" xfId="54" applyNumberFormat="1" applyFont="1" applyFill="1" applyBorder="1" applyAlignment="1" applyProtection="1">
      <alignment horizontal="left" vertical="center" wrapText="1" indent="1"/>
      <protection locked="0"/>
    </xf>
    <xf numFmtId="172" fontId="3" fillId="10" borderId="10" xfId="0" applyNumberFormat="1" applyFont="1" applyFill="1" applyBorder="1" applyAlignment="1">
      <alignment horizontal="center" vertical="center"/>
    </xf>
    <xf numFmtId="0" fontId="6" fillId="13" borderId="10" xfId="54" applyNumberFormat="1" applyFont="1" applyFill="1" applyBorder="1" applyAlignment="1">
      <alignment horizontal="left" vertical="top" wrapText="1" indent="1"/>
      <protection/>
    </xf>
    <xf numFmtId="0" fontId="6" fillId="13" borderId="10" xfId="54" applyNumberFormat="1" applyFont="1" applyFill="1" applyBorder="1" applyAlignment="1">
      <alignment horizontal="left" vertical="center" wrapText="1" indent="1"/>
      <protection/>
    </xf>
    <xf numFmtId="172" fontId="6" fillId="13" borderId="10" xfId="54" applyNumberFormat="1" applyFont="1" applyFill="1" applyBorder="1" applyAlignment="1">
      <alignment horizontal="center" vertical="center" wrapText="1"/>
      <protection/>
    </xf>
    <xf numFmtId="0" fontId="9" fillId="13" borderId="10" xfId="54" applyNumberFormat="1" applyFont="1" applyFill="1" applyBorder="1" applyAlignment="1">
      <alignment horizontal="left" vertical="center" wrapText="1" indent="1"/>
      <protection/>
    </xf>
    <xf numFmtId="172" fontId="9" fillId="13" borderId="10" xfId="54" applyNumberFormat="1" applyFont="1" applyFill="1" applyBorder="1" applyAlignment="1">
      <alignment horizontal="center" vertical="center" wrapText="1"/>
      <protection/>
    </xf>
    <xf numFmtId="172" fontId="9" fillId="13" borderId="10" xfId="0" applyNumberFormat="1" applyFont="1" applyFill="1" applyBorder="1" applyAlignment="1">
      <alignment horizontal="center" vertical="center"/>
    </xf>
    <xf numFmtId="0" fontId="3" fillId="13" borderId="10" xfId="54" applyNumberFormat="1" applyFont="1" applyFill="1" applyBorder="1" applyAlignment="1">
      <alignment horizontal="left" vertical="top" wrapText="1" indent="1"/>
      <protection/>
    </xf>
    <xf numFmtId="49" fontId="11" fillId="13" borderId="10" xfId="54" applyNumberFormat="1" applyFont="1" applyFill="1" applyBorder="1" applyAlignment="1" applyProtection="1">
      <alignment horizontal="left" vertical="center" wrapText="1" indent="1"/>
      <protection locked="0"/>
    </xf>
    <xf numFmtId="172" fontId="11" fillId="13" borderId="10" xfId="54" applyNumberFormat="1" applyFont="1" applyFill="1" applyBorder="1" applyAlignment="1">
      <alignment horizontal="center" vertical="center" wrapText="1"/>
      <protection/>
    </xf>
    <xf numFmtId="173" fontId="11" fillId="13" borderId="10" xfId="54" applyNumberFormat="1" applyFont="1" applyFill="1" applyBorder="1" applyAlignment="1">
      <alignment horizontal="center" vertical="center" wrapText="1"/>
      <protection/>
    </xf>
    <xf numFmtId="0" fontId="9" fillId="13" borderId="10" xfId="54" applyNumberFormat="1" applyFont="1" applyFill="1" applyBorder="1" applyAlignment="1">
      <alignment horizontal="left" vertical="top" wrapText="1" indent="1"/>
      <protection/>
    </xf>
    <xf numFmtId="0" fontId="11" fillId="13" borderId="10" xfId="0" applyFont="1" applyFill="1" applyBorder="1" applyAlignment="1">
      <alignment horizontal="left" vertical="center" wrapText="1"/>
    </xf>
    <xf numFmtId="172" fontId="11" fillId="1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vertical="top" wrapText="1"/>
    </xf>
    <xf numFmtId="172" fontId="11" fillId="0" borderId="10" xfId="0" applyNumberFormat="1" applyFont="1" applyBorder="1" applyAlignment="1">
      <alignment horizontal="center" vertical="center"/>
    </xf>
    <xf numFmtId="0" fontId="6" fillId="12" borderId="10" xfId="54" applyNumberFormat="1" applyFont="1" applyFill="1" applyBorder="1" applyAlignment="1">
      <alignment horizontal="left" vertical="top" wrapText="1"/>
      <protection/>
    </xf>
    <xf numFmtId="172" fontId="6" fillId="12" borderId="10" xfId="54" applyNumberFormat="1" applyFont="1" applyFill="1" applyBorder="1" applyAlignment="1">
      <alignment horizontal="center" vertical="center" wrapText="1"/>
      <protection/>
    </xf>
    <xf numFmtId="0" fontId="56" fillId="0" borderId="0" xfId="0" applyFont="1" applyFill="1" applyAlignment="1">
      <alignment/>
    </xf>
    <xf numFmtId="0" fontId="11" fillId="13" borderId="10" xfId="54" applyNumberFormat="1" applyFont="1" applyFill="1" applyBorder="1" applyAlignment="1">
      <alignment horizontal="left" vertical="center" wrapText="1" indent="1"/>
      <protection/>
    </xf>
    <xf numFmtId="172" fontId="57" fillId="13" borderId="10" xfId="54" applyNumberFormat="1" applyFont="1" applyFill="1" applyBorder="1" applyAlignment="1">
      <alignment horizontal="center" vertical="center" wrapText="1"/>
      <protection/>
    </xf>
    <xf numFmtId="0" fontId="11" fillId="10" borderId="10" xfId="0" applyFont="1" applyFill="1" applyBorder="1" applyAlignment="1">
      <alignment vertical="top" wrapText="1"/>
    </xf>
    <xf numFmtId="49" fontId="11" fillId="13" borderId="10" xfId="54" applyNumberFormat="1" applyFont="1" applyFill="1" applyBorder="1" applyAlignment="1" applyProtection="1">
      <alignment horizontal="left" vertical="center" wrapText="1"/>
      <protection locked="0"/>
    </xf>
    <xf numFmtId="0" fontId="11" fillId="10" borderId="10" xfId="0" applyNumberFormat="1" applyFont="1" applyFill="1" applyBorder="1" applyAlignment="1">
      <alignment vertical="top" wrapText="1"/>
    </xf>
    <xf numFmtId="172" fontId="9" fillId="10" borderId="10" xfId="54" applyNumberFormat="1" applyFont="1" applyFill="1" applyBorder="1" applyAlignment="1">
      <alignment horizontal="center" vertical="center" wrapText="1"/>
      <protection/>
    </xf>
    <xf numFmtId="172" fontId="9" fillId="10" borderId="10" xfId="0" applyNumberFormat="1" applyFont="1" applyFill="1" applyBorder="1" applyAlignment="1">
      <alignment horizontal="center" vertical="center"/>
    </xf>
    <xf numFmtId="4" fontId="3" fillId="1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3760000000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4"/>
  <sheetViews>
    <sheetView tabSelected="1" view="pageBreakPreview" zoomScaleNormal="85" zoomScaleSheetLayoutView="100" zoomScalePageLayoutView="0" workbookViewId="0" topLeftCell="A54">
      <selection activeCell="B92" sqref="B92"/>
    </sheetView>
  </sheetViews>
  <sheetFormatPr defaultColWidth="8.796875" defaultRowHeight="14.25"/>
  <cols>
    <col min="1" max="1" width="7.3984375" style="30" customWidth="1"/>
    <col min="2" max="2" width="87.69921875" style="30" customWidth="1"/>
    <col min="3" max="3" width="16.3984375" style="49" customWidth="1"/>
    <col min="4" max="4" width="16.09765625" style="49" customWidth="1"/>
    <col min="5" max="5" width="13.59765625" style="49" customWidth="1"/>
    <col min="6" max="16384" width="9" style="30" customWidth="1"/>
  </cols>
  <sheetData>
    <row r="1" spans="1:5" s="1" customFormat="1" ht="24.75" customHeight="1">
      <c r="A1" s="93" t="s">
        <v>29</v>
      </c>
      <c r="B1" s="93"/>
      <c r="C1" s="93"/>
      <c r="D1" s="93"/>
      <c r="E1" s="93"/>
    </row>
    <row r="2" spans="1:5" s="1" customFormat="1" ht="15.75">
      <c r="A2" s="93" t="s">
        <v>43</v>
      </c>
      <c r="B2" s="93"/>
      <c r="C2" s="93"/>
      <c r="D2" s="93"/>
      <c r="E2" s="93"/>
    </row>
    <row r="3" spans="1:5" s="1" customFormat="1" ht="15.75">
      <c r="A3" s="92" t="s">
        <v>23</v>
      </c>
      <c r="B3" s="92"/>
      <c r="C3" s="92"/>
      <c r="D3" s="92"/>
      <c r="E3" s="92"/>
    </row>
    <row r="4" spans="1:5" s="1" customFormat="1" ht="37.5" customHeight="1">
      <c r="A4" s="93" t="s">
        <v>60</v>
      </c>
      <c r="B4" s="93"/>
      <c r="C4" s="93"/>
      <c r="D4" s="93"/>
      <c r="E4" s="93"/>
    </row>
    <row r="5" spans="1:5" s="1" customFormat="1" ht="31.5">
      <c r="A5" s="94"/>
      <c r="B5" s="94" t="s">
        <v>36</v>
      </c>
      <c r="C5" s="2" t="s">
        <v>0</v>
      </c>
      <c r="D5" s="2" t="s">
        <v>28</v>
      </c>
      <c r="E5" s="2" t="s">
        <v>31</v>
      </c>
    </row>
    <row r="6" spans="1:5" s="1" customFormat="1" ht="47.25">
      <c r="A6" s="94"/>
      <c r="B6" s="94"/>
      <c r="C6" s="2" t="s">
        <v>34</v>
      </c>
      <c r="D6" s="2" t="s">
        <v>33</v>
      </c>
      <c r="E6" s="3"/>
    </row>
    <row r="7" spans="1:5" s="1" customFormat="1" ht="19.5" customHeight="1">
      <c r="A7" s="4"/>
      <c r="B7" s="5" t="s">
        <v>32</v>
      </c>
      <c r="C7" s="2" t="s">
        <v>30</v>
      </c>
      <c r="D7" s="2"/>
      <c r="E7" s="23"/>
    </row>
    <row r="8" spans="1:5" s="1" customFormat="1" ht="31.5">
      <c r="A8" s="21" t="s">
        <v>4</v>
      </c>
      <c r="B8" s="22" t="s">
        <v>38</v>
      </c>
      <c r="C8" s="24">
        <f>C9+C10</f>
        <v>246193.9</v>
      </c>
      <c r="D8" s="24">
        <f>D9+D10</f>
        <v>129398.29999999999</v>
      </c>
      <c r="E8" s="25"/>
    </row>
    <row r="9" spans="1:5" s="1" customFormat="1" ht="31.5">
      <c r="A9" s="6" t="s">
        <v>5</v>
      </c>
      <c r="B9" s="6" t="s">
        <v>2</v>
      </c>
      <c r="C9" s="8">
        <v>34178</v>
      </c>
      <c r="D9" s="26">
        <v>18509.7</v>
      </c>
      <c r="E9" s="26"/>
    </row>
    <row r="10" spans="1:5" s="1" customFormat="1" ht="31.5">
      <c r="A10" s="6" t="s">
        <v>6</v>
      </c>
      <c r="B10" s="6" t="s">
        <v>3</v>
      </c>
      <c r="C10" s="8">
        <f>C11+C12+C13</f>
        <v>212015.9</v>
      </c>
      <c r="D10" s="8">
        <f>D11+D12</f>
        <v>110888.59999999999</v>
      </c>
      <c r="E10" s="26"/>
    </row>
    <row r="11" spans="1:5" s="1" customFormat="1" ht="31.5">
      <c r="A11" s="6" t="s">
        <v>7</v>
      </c>
      <c r="B11" s="7" t="s">
        <v>22</v>
      </c>
      <c r="C11" s="8">
        <v>210987</v>
      </c>
      <c r="D11" s="26">
        <v>109859.7</v>
      </c>
      <c r="E11" s="26"/>
    </row>
    <row r="12" spans="1:5" s="1" customFormat="1" ht="31.5">
      <c r="A12" s="6" t="s">
        <v>8</v>
      </c>
      <c r="B12" s="9" t="s">
        <v>1</v>
      </c>
      <c r="C12" s="8">
        <v>1028.9</v>
      </c>
      <c r="D12" s="26">
        <v>1028.9</v>
      </c>
      <c r="E12" s="26"/>
    </row>
    <row r="13" spans="1:5" s="1" customFormat="1" ht="20.25" customHeight="1">
      <c r="A13" s="6" t="s">
        <v>9</v>
      </c>
      <c r="B13" s="7" t="s">
        <v>16</v>
      </c>
      <c r="C13" s="8">
        <v>0</v>
      </c>
      <c r="D13" s="26">
        <v>0</v>
      </c>
      <c r="E13" s="26"/>
    </row>
    <row r="14" spans="1:5" s="10" customFormat="1" ht="20.25" customHeight="1">
      <c r="A14" s="19" t="s">
        <v>12</v>
      </c>
      <c r="B14" s="20" t="s">
        <v>17</v>
      </c>
      <c r="C14" s="27">
        <f>C20+C44</f>
        <v>286393.9</v>
      </c>
      <c r="D14" s="27">
        <f>D20+D44</f>
        <v>78228</v>
      </c>
      <c r="E14" s="27">
        <f>E20+E44</f>
        <v>76707.9</v>
      </c>
    </row>
    <row r="15" spans="1:5" s="14" customFormat="1" ht="21" customHeight="1">
      <c r="A15" s="11" t="s">
        <v>13</v>
      </c>
      <c r="B15" s="12" t="s">
        <v>11</v>
      </c>
      <c r="C15" s="13"/>
      <c r="D15" s="13"/>
      <c r="E15" s="28"/>
    </row>
    <row r="16" spans="1:5" s="1" customFormat="1" ht="31.5">
      <c r="A16" s="15" t="s">
        <v>14</v>
      </c>
      <c r="B16" s="6" t="s">
        <v>35</v>
      </c>
      <c r="C16" s="8">
        <v>0</v>
      </c>
      <c r="D16" s="26">
        <v>0</v>
      </c>
      <c r="E16" s="26">
        <v>0</v>
      </c>
    </row>
    <row r="17" spans="1:5" s="1" customFormat="1" ht="31.5">
      <c r="A17" s="15" t="s">
        <v>15</v>
      </c>
      <c r="B17" s="6" t="s">
        <v>18</v>
      </c>
      <c r="C17" s="8">
        <v>0</v>
      </c>
      <c r="D17" s="26">
        <v>0</v>
      </c>
      <c r="E17" s="26">
        <v>0</v>
      </c>
    </row>
    <row r="18" spans="1:5" s="1" customFormat="1" ht="31.5">
      <c r="A18" s="15" t="s">
        <v>19</v>
      </c>
      <c r="B18" s="6" t="s">
        <v>27</v>
      </c>
      <c r="C18" s="8">
        <v>0</v>
      </c>
      <c r="D18" s="26">
        <v>0</v>
      </c>
      <c r="E18" s="26">
        <v>0</v>
      </c>
    </row>
    <row r="19" spans="1:5" s="1" customFormat="1" ht="31.5">
      <c r="A19" s="15" t="s">
        <v>20</v>
      </c>
      <c r="B19" s="6" t="s">
        <v>24</v>
      </c>
      <c r="C19" s="8">
        <v>0</v>
      </c>
      <c r="D19" s="26">
        <v>0</v>
      </c>
      <c r="E19" s="26">
        <v>0</v>
      </c>
    </row>
    <row r="20" spans="1:5" s="31" customFormat="1" ht="40.5" customHeight="1">
      <c r="A20" s="52"/>
      <c r="B20" s="53" t="s">
        <v>44</v>
      </c>
      <c r="C20" s="54">
        <f>C21+C23+C37+C39+C41</f>
        <v>204091</v>
      </c>
      <c r="D20" s="54">
        <f>D21+D23+D37+D39+D41</f>
        <v>33698</v>
      </c>
      <c r="E20" s="55">
        <f>E21+E23+E37+E39+E41</f>
        <v>33697.9</v>
      </c>
    </row>
    <row r="21" spans="1:5" s="31" customFormat="1" ht="51.75" customHeight="1">
      <c r="A21" s="56"/>
      <c r="B21" s="82" t="s">
        <v>47</v>
      </c>
      <c r="C21" s="85">
        <v>8238.2</v>
      </c>
      <c r="D21" s="86">
        <v>8238.3</v>
      </c>
      <c r="E21" s="86">
        <v>8238.2</v>
      </c>
    </row>
    <row r="22" spans="1:5" ht="21.75" customHeight="1">
      <c r="A22" s="56"/>
      <c r="B22" s="57" t="s">
        <v>40</v>
      </c>
      <c r="C22" s="58">
        <v>8238.2</v>
      </c>
      <c r="D22" s="59">
        <v>0</v>
      </c>
      <c r="E22" s="59">
        <v>0</v>
      </c>
    </row>
    <row r="23" spans="1:5" s="31" customFormat="1" ht="36" customHeight="1">
      <c r="A23" s="56"/>
      <c r="B23" s="82" t="s">
        <v>48</v>
      </c>
      <c r="C23" s="85">
        <f>C24</f>
        <v>4279.5</v>
      </c>
      <c r="D23" s="86">
        <v>4279.5</v>
      </c>
      <c r="E23" s="86">
        <v>4279.5</v>
      </c>
    </row>
    <row r="24" spans="1:5" ht="21.75" customHeight="1">
      <c r="A24" s="56"/>
      <c r="B24" s="57" t="s">
        <v>40</v>
      </c>
      <c r="C24" s="58">
        <v>4279.5</v>
      </c>
      <c r="D24" s="59">
        <v>4279.5</v>
      </c>
      <c r="E24" s="59">
        <v>0</v>
      </c>
    </row>
    <row r="25" spans="1:5" ht="15.75" hidden="1">
      <c r="A25" s="56"/>
      <c r="B25" s="60"/>
      <c r="C25" s="58"/>
      <c r="D25" s="59"/>
      <c r="E25" s="59"/>
    </row>
    <row r="26" spans="1:5" ht="15.75" hidden="1">
      <c r="A26" s="56"/>
      <c r="B26" s="60"/>
      <c r="C26" s="58"/>
      <c r="D26" s="59"/>
      <c r="E26" s="59"/>
    </row>
    <row r="27" spans="1:5" ht="15.75" hidden="1">
      <c r="A27" s="56"/>
      <c r="B27" s="60"/>
      <c r="C27" s="58"/>
      <c r="D27" s="59"/>
      <c r="E27" s="59"/>
    </row>
    <row r="28" spans="1:5" ht="15.75" hidden="1">
      <c r="A28" s="56"/>
      <c r="B28" s="60"/>
      <c r="C28" s="58"/>
      <c r="D28" s="59"/>
      <c r="E28" s="59"/>
    </row>
    <row r="29" spans="1:5" ht="15.75" hidden="1">
      <c r="A29" s="56"/>
      <c r="B29" s="60"/>
      <c r="C29" s="58"/>
      <c r="D29" s="59"/>
      <c r="E29" s="59"/>
    </row>
    <row r="30" spans="1:5" ht="15.75" hidden="1">
      <c r="A30" s="56"/>
      <c r="B30" s="60"/>
      <c r="C30" s="58"/>
      <c r="D30" s="59"/>
      <c r="E30" s="59"/>
    </row>
    <row r="31" spans="1:5" ht="15.75" hidden="1">
      <c r="A31" s="56"/>
      <c r="B31" s="60"/>
      <c r="C31" s="58"/>
      <c r="D31" s="59"/>
      <c r="E31" s="59"/>
    </row>
    <row r="32" spans="1:5" ht="15.75" hidden="1">
      <c r="A32" s="56"/>
      <c r="B32" s="57"/>
      <c r="C32" s="58"/>
      <c r="D32" s="59"/>
      <c r="E32" s="61"/>
    </row>
    <row r="33" spans="1:5" ht="4.5" customHeight="1" hidden="1">
      <c r="A33" s="56"/>
      <c r="B33" s="57"/>
      <c r="C33" s="58"/>
      <c r="D33" s="59"/>
      <c r="E33" s="61"/>
    </row>
    <row r="34" spans="1:5" ht="3.75" customHeight="1" hidden="1">
      <c r="A34" s="56"/>
      <c r="B34" s="57"/>
      <c r="C34" s="58"/>
      <c r="D34" s="59"/>
      <c r="E34" s="61"/>
    </row>
    <row r="35" spans="1:5" ht="5.25" customHeight="1" hidden="1">
      <c r="A35" s="56"/>
      <c r="B35" s="57"/>
      <c r="C35" s="58"/>
      <c r="D35" s="59"/>
      <c r="E35" s="61"/>
    </row>
    <row r="36" spans="1:5" ht="6.75" customHeight="1" hidden="1">
      <c r="A36" s="56"/>
      <c r="B36" s="57"/>
      <c r="C36" s="58"/>
      <c r="D36" s="59"/>
      <c r="E36" s="61"/>
    </row>
    <row r="37" spans="1:5" s="31" customFormat="1" ht="65.25" customHeight="1">
      <c r="A37" s="56"/>
      <c r="B37" s="84" t="s">
        <v>49</v>
      </c>
      <c r="C37" s="85">
        <f>C38</f>
        <v>151500</v>
      </c>
      <c r="D37" s="86">
        <v>21180.2</v>
      </c>
      <c r="E37" s="55">
        <v>21180.2</v>
      </c>
    </row>
    <row r="38" spans="1:5" ht="21.75" customHeight="1">
      <c r="A38" s="56"/>
      <c r="B38" s="57" t="s">
        <v>40</v>
      </c>
      <c r="C38" s="58">
        <v>151500</v>
      </c>
      <c r="D38" s="59">
        <v>21180.2</v>
      </c>
      <c r="E38" s="61">
        <v>21180.2</v>
      </c>
    </row>
    <row r="39" spans="1:5" ht="21.75" customHeight="1">
      <c r="A39" s="56"/>
      <c r="B39" s="57" t="s">
        <v>61</v>
      </c>
      <c r="C39" s="85">
        <v>73.3</v>
      </c>
      <c r="D39" s="86">
        <v>0</v>
      </c>
      <c r="E39" s="55">
        <v>0</v>
      </c>
    </row>
    <row r="40" spans="1:5" ht="21.75" customHeight="1">
      <c r="A40" s="56"/>
      <c r="B40" s="57" t="s">
        <v>40</v>
      </c>
      <c r="C40" s="58">
        <v>73.3</v>
      </c>
      <c r="D40" s="59">
        <v>0</v>
      </c>
      <c r="E40" s="61">
        <v>0</v>
      </c>
    </row>
    <row r="41" spans="1:5" ht="39.75" customHeight="1">
      <c r="A41" s="56"/>
      <c r="B41" s="57" t="s">
        <v>62</v>
      </c>
      <c r="C41" s="85">
        <v>40000</v>
      </c>
      <c r="D41" s="86">
        <v>0</v>
      </c>
      <c r="E41" s="55">
        <v>0</v>
      </c>
    </row>
    <row r="42" spans="1:5" ht="21" customHeight="1">
      <c r="A42" s="56"/>
      <c r="B42" s="57" t="s">
        <v>40</v>
      </c>
      <c r="C42" s="58">
        <v>40000</v>
      </c>
      <c r="D42" s="59">
        <v>0</v>
      </c>
      <c r="E42" s="61">
        <v>0</v>
      </c>
    </row>
    <row r="43" spans="1:5" ht="12.75" customHeight="1">
      <c r="A43" s="56"/>
      <c r="B43" s="57"/>
      <c r="C43" s="58"/>
      <c r="D43" s="59"/>
      <c r="E43" s="61"/>
    </row>
    <row r="44" spans="1:5" ht="31.5">
      <c r="A44" s="62" t="s">
        <v>21</v>
      </c>
      <c r="B44" s="63" t="s">
        <v>63</v>
      </c>
      <c r="C44" s="64">
        <f>C47+C48+C77+C78+C80+C82+C84+C86</f>
        <v>82302.9</v>
      </c>
      <c r="D44" s="64">
        <f>D47+D48+D77+D78+D80+D82</f>
        <v>44530</v>
      </c>
      <c r="E44" s="64">
        <f>E47+E48+E77+E78+E80+E82+E84+E86</f>
        <v>43010</v>
      </c>
    </row>
    <row r="45" spans="1:5" ht="7.5" customHeight="1">
      <c r="A45" s="62"/>
      <c r="B45" s="63"/>
      <c r="C45" s="64"/>
      <c r="D45" s="64"/>
      <c r="E45" s="64"/>
    </row>
    <row r="46" spans="1:5" s="31" customFormat="1" ht="6.75" customHeight="1">
      <c r="A46" s="62"/>
      <c r="B46" s="65"/>
      <c r="C46" s="66"/>
      <c r="D46" s="67"/>
      <c r="E46" s="67"/>
    </row>
    <row r="47" spans="1:5" s="31" customFormat="1" ht="22.5" customHeight="1">
      <c r="A47" s="62"/>
      <c r="B47" s="80" t="s">
        <v>57</v>
      </c>
      <c r="C47" s="66">
        <v>33426.9</v>
      </c>
      <c r="D47" s="67">
        <v>16129.8</v>
      </c>
      <c r="E47" s="67">
        <v>16129.8</v>
      </c>
    </row>
    <row r="48" spans="1:5" s="31" customFormat="1" ht="24" customHeight="1">
      <c r="A48" s="62"/>
      <c r="B48" s="69" t="s">
        <v>56</v>
      </c>
      <c r="C48" s="66">
        <v>6000</v>
      </c>
      <c r="D48" s="67">
        <v>1800</v>
      </c>
      <c r="E48" s="67">
        <v>0</v>
      </c>
    </row>
    <row r="49" spans="1:5" ht="15.75" customHeight="1">
      <c r="A49" s="68"/>
      <c r="B49" s="69" t="s">
        <v>50</v>
      </c>
      <c r="C49" s="87">
        <v>1312046</v>
      </c>
      <c r="D49" s="87">
        <v>393600</v>
      </c>
      <c r="E49" s="70">
        <v>0</v>
      </c>
    </row>
    <row r="50" spans="1:5" ht="18.75" customHeight="1">
      <c r="A50" s="68"/>
      <c r="B50" s="69" t="s">
        <v>51</v>
      </c>
      <c r="C50" s="87">
        <v>1593779</v>
      </c>
      <c r="D50" s="87">
        <v>478140</v>
      </c>
      <c r="E50" s="70">
        <v>0</v>
      </c>
    </row>
    <row r="51" spans="1:5" ht="17.25" customHeight="1">
      <c r="A51" s="68"/>
      <c r="B51" s="69" t="s">
        <v>52</v>
      </c>
      <c r="C51" s="87">
        <v>1124613</v>
      </c>
      <c r="D51" s="87">
        <v>337380</v>
      </c>
      <c r="E51" s="70">
        <v>0</v>
      </c>
    </row>
    <row r="52" spans="1:5" ht="15.75" customHeight="1">
      <c r="A52" s="68"/>
      <c r="B52" s="69" t="s">
        <v>42</v>
      </c>
      <c r="C52" s="87">
        <v>562306</v>
      </c>
      <c r="D52" s="87">
        <v>168690</v>
      </c>
      <c r="E52" s="70">
        <v>0</v>
      </c>
    </row>
    <row r="53" spans="1:5" ht="18" customHeight="1">
      <c r="A53" s="68"/>
      <c r="B53" s="69" t="s">
        <v>53</v>
      </c>
      <c r="C53" s="87">
        <v>938667</v>
      </c>
      <c r="D53" s="87">
        <v>281610</v>
      </c>
      <c r="E53" s="71">
        <v>0</v>
      </c>
    </row>
    <row r="54" spans="1:5" ht="18" customHeight="1">
      <c r="A54" s="68"/>
      <c r="B54" s="69" t="s">
        <v>54</v>
      </c>
      <c r="C54" s="87">
        <v>468589</v>
      </c>
      <c r="D54" s="87">
        <v>140580</v>
      </c>
      <c r="E54" s="71">
        <v>0</v>
      </c>
    </row>
    <row r="55" spans="1:5" ht="11.25" customHeight="1" hidden="1">
      <c r="A55" s="68"/>
      <c r="B55" s="69"/>
      <c r="C55" s="70"/>
      <c r="D55" s="70"/>
      <c r="E55" s="70"/>
    </row>
    <row r="56" spans="1:5" s="31" customFormat="1" ht="16.5" customHeight="1" hidden="1">
      <c r="A56" s="62"/>
      <c r="B56" s="83"/>
      <c r="C56" s="66"/>
      <c r="D56" s="66"/>
      <c r="E56" s="64"/>
    </row>
    <row r="57" spans="1:5" s="37" customFormat="1" ht="16.5" customHeight="1" hidden="1">
      <c r="A57" s="36"/>
      <c r="B57" s="73"/>
      <c r="C57" s="74"/>
      <c r="D57" s="70"/>
      <c r="E57" s="70"/>
    </row>
    <row r="58" spans="1:5" s="37" customFormat="1" ht="16.5" customHeight="1" hidden="1">
      <c r="A58" s="36"/>
      <c r="B58" s="73"/>
      <c r="C58" s="74"/>
      <c r="D58" s="70"/>
      <c r="E58" s="70"/>
    </row>
    <row r="59" spans="1:5" s="37" customFormat="1" ht="16.5" customHeight="1" hidden="1">
      <c r="A59" s="36"/>
      <c r="B59" s="73"/>
      <c r="C59" s="74"/>
      <c r="D59" s="70"/>
      <c r="E59" s="70"/>
    </row>
    <row r="60" spans="1:5" s="37" customFormat="1" ht="16.5" customHeight="1" hidden="1">
      <c r="A60" s="36"/>
      <c r="B60" s="73"/>
      <c r="C60" s="74"/>
      <c r="D60" s="70"/>
      <c r="E60" s="70"/>
    </row>
    <row r="61" spans="1:5" s="37" customFormat="1" ht="16.5" customHeight="1" hidden="1">
      <c r="A61" s="36"/>
      <c r="B61" s="73"/>
      <c r="C61" s="74"/>
      <c r="D61" s="70"/>
      <c r="E61" s="70"/>
    </row>
    <row r="62" spans="1:5" s="37" customFormat="1" ht="16.5" customHeight="1" hidden="1">
      <c r="A62" s="36"/>
      <c r="B62" s="73"/>
      <c r="C62" s="74"/>
      <c r="D62" s="70"/>
      <c r="E62" s="70"/>
    </row>
    <row r="63" spans="1:5" s="37" customFormat="1" ht="16.5" customHeight="1" hidden="1">
      <c r="A63" s="36"/>
      <c r="B63" s="73"/>
      <c r="C63" s="74"/>
      <c r="D63" s="70"/>
      <c r="E63" s="70"/>
    </row>
    <row r="64" spans="1:5" s="37" customFormat="1" ht="16.5" customHeight="1" hidden="1">
      <c r="A64" s="36"/>
      <c r="B64" s="73"/>
      <c r="C64" s="74"/>
      <c r="D64" s="70"/>
      <c r="E64" s="70"/>
    </row>
    <row r="65" spans="1:5" s="37" customFormat="1" ht="16.5" customHeight="1" hidden="1">
      <c r="A65" s="36"/>
      <c r="B65" s="73"/>
      <c r="C65" s="74"/>
      <c r="D65" s="70"/>
      <c r="E65" s="70"/>
    </row>
    <row r="66" spans="1:5" s="37" customFormat="1" ht="16.5" customHeight="1" hidden="1">
      <c r="A66" s="36"/>
      <c r="B66" s="73"/>
      <c r="C66" s="74"/>
      <c r="D66" s="70"/>
      <c r="E66" s="70"/>
    </row>
    <row r="67" spans="1:5" s="37" customFormat="1" ht="16.5" customHeight="1" hidden="1">
      <c r="A67" s="36"/>
      <c r="B67" s="73"/>
      <c r="C67" s="74"/>
      <c r="D67" s="70"/>
      <c r="E67" s="70"/>
    </row>
    <row r="68" spans="1:5" s="37" customFormat="1" ht="16.5" customHeight="1" hidden="1">
      <c r="A68" s="36"/>
      <c r="B68" s="73"/>
      <c r="C68" s="74"/>
      <c r="D68" s="70"/>
      <c r="E68" s="70"/>
    </row>
    <row r="69" spans="1:5" s="37" customFormat="1" ht="16.5" customHeight="1" hidden="1">
      <c r="A69" s="36"/>
      <c r="B69" s="73"/>
      <c r="C69" s="74"/>
      <c r="D69" s="70"/>
      <c r="E69" s="70"/>
    </row>
    <row r="70" spans="1:5" s="37" customFormat="1" ht="16.5" customHeight="1" hidden="1">
      <c r="A70" s="36"/>
      <c r="B70" s="73"/>
      <c r="C70" s="74"/>
      <c r="D70" s="70"/>
      <c r="E70" s="70"/>
    </row>
    <row r="71" spans="1:5" s="37" customFormat="1" ht="16.5" customHeight="1" hidden="1">
      <c r="A71" s="36"/>
      <c r="B71" s="73"/>
      <c r="C71" s="74"/>
      <c r="D71" s="70"/>
      <c r="E71" s="70"/>
    </row>
    <row r="72" spans="1:5" ht="16.5" customHeight="1" hidden="1">
      <c r="A72" s="34"/>
      <c r="B72" s="35"/>
      <c r="C72" s="81"/>
      <c r="D72" s="81"/>
      <c r="E72" s="38"/>
    </row>
    <row r="73" spans="1:5" ht="16.5" customHeight="1" hidden="1">
      <c r="A73" s="34"/>
      <c r="B73" s="35"/>
      <c r="C73" s="81"/>
      <c r="D73" s="81"/>
      <c r="E73" s="38"/>
    </row>
    <row r="74" spans="1:5" ht="16.5" customHeight="1" hidden="1">
      <c r="A74" s="34"/>
      <c r="B74" s="35"/>
      <c r="C74" s="81"/>
      <c r="D74" s="81"/>
      <c r="E74" s="38"/>
    </row>
    <row r="75" spans="1:5" ht="17.25" customHeight="1" hidden="1">
      <c r="A75" s="34"/>
      <c r="B75" s="35"/>
      <c r="C75" s="81"/>
      <c r="D75" s="81"/>
      <c r="E75" s="38"/>
    </row>
    <row r="76" spans="1:5" ht="17.25" customHeight="1" hidden="1">
      <c r="A76" s="34"/>
      <c r="B76" s="35"/>
      <c r="C76" s="81"/>
      <c r="D76" s="81"/>
      <c r="E76" s="38"/>
    </row>
    <row r="77" spans="1:5" s="32" customFormat="1" ht="21.75" customHeight="1">
      <c r="A77" s="72"/>
      <c r="B77" s="69" t="s">
        <v>41</v>
      </c>
      <c r="C77" s="66">
        <v>1500</v>
      </c>
      <c r="D77" s="66">
        <v>170.7</v>
      </c>
      <c r="E77" s="66">
        <v>170.7</v>
      </c>
    </row>
    <row r="78" spans="1:5" s="32" customFormat="1" ht="24" customHeight="1">
      <c r="A78" s="72"/>
      <c r="B78" s="69" t="s">
        <v>55</v>
      </c>
      <c r="C78" s="66">
        <v>25000</v>
      </c>
      <c r="D78" s="66">
        <f>D79</f>
        <v>20887.5</v>
      </c>
      <c r="E78" s="66">
        <f>D78</f>
        <v>20887.5</v>
      </c>
    </row>
    <row r="79" spans="1:5" s="32" customFormat="1" ht="23.25" customHeight="1">
      <c r="A79" s="72"/>
      <c r="B79" s="69" t="s">
        <v>40</v>
      </c>
      <c r="C79" s="70">
        <v>25000</v>
      </c>
      <c r="D79" s="70">
        <v>20887.5</v>
      </c>
      <c r="E79" s="70">
        <f>D79</f>
        <v>20887.5</v>
      </c>
    </row>
    <row r="80" spans="1:5" s="31" customFormat="1" ht="34.5" customHeight="1">
      <c r="A80" s="33"/>
      <c r="B80" s="69" t="s">
        <v>39</v>
      </c>
      <c r="C80" s="66">
        <f>C81</f>
        <v>8000</v>
      </c>
      <c r="D80" s="66">
        <v>297</v>
      </c>
      <c r="E80" s="66">
        <v>297</v>
      </c>
    </row>
    <row r="81" spans="1:5" ht="18" customHeight="1">
      <c r="A81" s="34"/>
      <c r="B81" s="69" t="s">
        <v>40</v>
      </c>
      <c r="C81" s="70">
        <v>8000</v>
      </c>
      <c r="D81" s="74">
        <v>297</v>
      </c>
      <c r="E81" s="74">
        <v>297</v>
      </c>
    </row>
    <row r="82" spans="1:5" s="31" customFormat="1" ht="37.5" customHeight="1">
      <c r="A82" s="33"/>
      <c r="B82" s="69" t="s">
        <v>58</v>
      </c>
      <c r="C82" s="66">
        <v>7896</v>
      </c>
      <c r="D82" s="67">
        <v>5245</v>
      </c>
      <c r="E82" s="67">
        <v>5245</v>
      </c>
    </row>
    <row r="83" spans="1:5" ht="18" customHeight="1">
      <c r="A83" s="34"/>
      <c r="B83" s="69" t="s">
        <v>40</v>
      </c>
      <c r="C83" s="70">
        <v>7896</v>
      </c>
      <c r="D83" s="74">
        <v>52445</v>
      </c>
      <c r="E83" s="74">
        <v>5245</v>
      </c>
    </row>
    <row r="84" spans="1:5" ht="18" customHeight="1">
      <c r="A84" s="34"/>
      <c r="B84" s="69" t="s">
        <v>64</v>
      </c>
      <c r="C84" s="66">
        <v>200</v>
      </c>
      <c r="D84" s="67">
        <v>0</v>
      </c>
      <c r="E84" s="67">
        <v>0</v>
      </c>
    </row>
    <row r="85" spans="1:5" ht="18" customHeight="1">
      <c r="A85" s="34"/>
      <c r="B85" s="69" t="s">
        <v>40</v>
      </c>
      <c r="C85" s="70">
        <v>200</v>
      </c>
      <c r="D85" s="74">
        <v>0</v>
      </c>
      <c r="E85" s="74">
        <v>0</v>
      </c>
    </row>
    <row r="86" spans="1:5" ht="21.75" customHeight="1">
      <c r="A86" s="34"/>
      <c r="B86" s="69" t="s">
        <v>65</v>
      </c>
      <c r="C86" s="66">
        <v>280</v>
      </c>
      <c r="D86" s="67">
        <v>0</v>
      </c>
      <c r="E86" s="67">
        <v>280</v>
      </c>
    </row>
    <row r="87" spans="1:5" ht="41.25" customHeight="1">
      <c r="A87" s="15" t="s">
        <v>25</v>
      </c>
      <c r="B87" s="6" t="s">
        <v>10</v>
      </c>
      <c r="C87" s="8">
        <v>0</v>
      </c>
      <c r="D87" s="26">
        <v>0</v>
      </c>
      <c r="E87" s="26">
        <v>0</v>
      </c>
    </row>
    <row r="88" spans="1:5" ht="31.5" hidden="1">
      <c r="A88" s="39"/>
      <c r="B88" s="6" t="s">
        <v>10</v>
      </c>
      <c r="C88" s="76">
        <v>1000</v>
      </c>
      <c r="D88" s="76">
        <v>0</v>
      </c>
      <c r="E88" s="76">
        <v>0</v>
      </c>
    </row>
    <row r="89" spans="1:5" ht="31.5" hidden="1">
      <c r="A89" s="39"/>
      <c r="B89" s="75" t="s">
        <v>37</v>
      </c>
      <c r="C89" s="76">
        <v>1000</v>
      </c>
      <c r="D89" s="76">
        <v>0</v>
      </c>
      <c r="E89" s="76">
        <v>0</v>
      </c>
    </row>
    <row r="90" spans="1:5" s="41" customFormat="1" ht="33.75" customHeight="1">
      <c r="A90" s="40"/>
      <c r="B90" s="77" t="s">
        <v>26</v>
      </c>
      <c r="C90" s="78">
        <f>C20+C44</f>
        <v>286393.9</v>
      </c>
      <c r="D90" s="78">
        <f>D20+D44</f>
        <v>78228</v>
      </c>
      <c r="E90" s="78">
        <f>E20+E44+E87</f>
        <v>76707.9</v>
      </c>
    </row>
    <row r="91" spans="1:7" s="16" customFormat="1" ht="12" customHeight="1">
      <c r="A91" s="29"/>
      <c r="B91" s="79"/>
      <c r="C91" s="18"/>
      <c r="D91" s="18"/>
      <c r="E91" s="18"/>
      <c r="F91" s="1"/>
      <c r="G91" s="1"/>
    </row>
    <row r="92" spans="1:7" s="16" customFormat="1" ht="16.5" customHeight="1">
      <c r="A92" s="29"/>
      <c r="B92" s="17" t="s">
        <v>66</v>
      </c>
      <c r="C92" s="90"/>
      <c r="D92" s="91"/>
      <c r="E92" s="18"/>
      <c r="F92" s="1"/>
      <c r="G92" s="1"/>
    </row>
    <row r="93" spans="1:7" s="41" customFormat="1" ht="14.25" customHeight="1">
      <c r="A93" s="29"/>
      <c r="B93" s="29" t="s">
        <v>45</v>
      </c>
      <c r="C93" s="92" t="s">
        <v>67</v>
      </c>
      <c r="D93" s="91"/>
      <c r="E93" s="51"/>
      <c r="F93" s="16"/>
      <c r="G93" s="16"/>
    </row>
    <row r="94" spans="2:5" s="41" customFormat="1" ht="24" customHeight="1">
      <c r="B94" s="29" t="s">
        <v>59</v>
      </c>
      <c r="C94" s="88" t="s">
        <v>46</v>
      </c>
      <c r="D94" s="89"/>
      <c r="E94" s="47"/>
    </row>
    <row r="95" spans="2:5" s="41" customFormat="1" ht="15.75">
      <c r="B95" s="42"/>
      <c r="C95" s="43"/>
      <c r="D95" s="48"/>
      <c r="E95" s="48"/>
    </row>
    <row r="96" spans="2:4" ht="15.75">
      <c r="B96" s="42"/>
      <c r="C96" s="43"/>
      <c r="D96" s="48"/>
    </row>
    <row r="97" spans="2:4" ht="15.75">
      <c r="B97" s="46"/>
      <c r="C97" s="43"/>
      <c r="D97" s="48"/>
    </row>
    <row r="98" spans="2:4" ht="15.75">
      <c r="B98" s="46"/>
      <c r="C98" s="43"/>
      <c r="D98" s="48"/>
    </row>
    <row r="99" spans="2:4" ht="15.75">
      <c r="B99" s="46"/>
      <c r="C99" s="43"/>
      <c r="D99" s="48"/>
    </row>
    <row r="100" spans="2:3" ht="15.75">
      <c r="B100" s="42"/>
      <c r="C100" s="43"/>
    </row>
    <row r="101" spans="2:3" ht="15.75">
      <c r="B101" s="43"/>
      <c r="C101" s="43"/>
    </row>
    <row r="102" spans="2:3" ht="15.75">
      <c r="B102" s="50"/>
      <c r="C102" s="43"/>
    </row>
    <row r="103" spans="2:3" ht="15.75">
      <c r="B103" s="50"/>
      <c r="C103" s="43"/>
    </row>
    <row r="104" spans="2:3" ht="15.75">
      <c r="B104" s="50"/>
      <c r="C104" s="43"/>
    </row>
    <row r="105" spans="2:3" ht="15.75">
      <c r="B105" s="50"/>
      <c r="C105" s="43"/>
    </row>
    <row r="106" spans="2:3" ht="15.75">
      <c r="B106" s="50"/>
      <c r="C106" s="43"/>
    </row>
    <row r="107" spans="2:3" ht="15.75">
      <c r="B107" s="50"/>
      <c r="C107" s="45"/>
    </row>
    <row r="108" spans="2:3" ht="15.75">
      <c r="B108" s="44"/>
      <c r="C108" s="45"/>
    </row>
    <row r="109" spans="2:3" ht="15.75">
      <c r="B109" s="44"/>
      <c r="C109" s="45"/>
    </row>
    <row r="110" spans="2:3" ht="15.75">
      <c r="B110" s="44"/>
      <c r="C110" s="45"/>
    </row>
    <row r="111" ht="15.75">
      <c r="B111" s="44"/>
    </row>
    <row r="112" ht="15.75">
      <c r="C112" s="45"/>
    </row>
    <row r="113" spans="2:3" ht="15.75">
      <c r="B113" s="44"/>
      <c r="C113" s="45"/>
    </row>
    <row r="114" ht="15.75">
      <c r="B114" s="44"/>
    </row>
  </sheetData>
  <sheetProtection/>
  <mergeCells count="9">
    <mergeCell ref="C94:D94"/>
    <mergeCell ref="C92:D92"/>
    <mergeCell ref="C93:D93"/>
    <mergeCell ref="A1:E1"/>
    <mergeCell ref="A2:E2"/>
    <mergeCell ref="A3:E3"/>
    <mergeCell ref="A4:E4"/>
    <mergeCell ref="B5:B6"/>
    <mergeCell ref="A5:A6"/>
  </mergeCells>
  <printOptions/>
  <pageMargins left="0.31496062992125984" right="0.31496062992125984" top="0.5511811023622047" bottom="0.15748031496062992" header="0.31496062992125984" footer="0.31496062992125984"/>
  <pageSetup fitToHeight="0" fitToWidth="1" horizontalDpi="600" verticalDpi="600" orientation="landscape" paperSize="9" scale="92" r:id="rId1"/>
  <rowBreaks count="1" manualBreakCount="1">
    <brk id="5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KBFPiK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</dc:creator>
  <cp:keywords/>
  <dc:description/>
  <cp:lastModifiedBy>Татьяна С. Ковалева</cp:lastModifiedBy>
  <cp:lastPrinted>2022-07-06T17:12:49Z</cp:lastPrinted>
  <dcterms:created xsi:type="dcterms:W3CDTF">2013-07-15T06:25:24Z</dcterms:created>
  <dcterms:modified xsi:type="dcterms:W3CDTF">2022-07-19T12:49:41Z</dcterms:modified>
  <cp:category/>
  <cp:version/>
  <cp:contentType/>
  <cp:contentStatus/>
</cp:coreProperties>
</file>